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kolektor.sharepoint.com/sites/KM-Drives/Shared Documents/General/COP 1 &amp; 2/"/>
    </mc:Choice>
  </mc:AlternateContent>
  <xr:revisionPtr revIDLastSave="167" documentId="8_{62AEF2F6-EBE0-49C4-B7F9-FAB1D3145EF4}" xr6:coauthVersionLast="47" xr6:coauthVersionMax="47" xr10:uidLastSave="{E74C00DA-67A0-4DDB-88F5-2F7ED4BDE650}"/>
  <bookViews>
    <workbookView xWindow="-120" yWindow="-120" windowWidth="29040" windowHeight="17520" xr2:uid="{00000000-000D-0000-FFFF-FFFF00000000}"/>
  </bookViews>
  <sheets>
    <sheet name="Product Questionnaire" sheetId="4" r:id="rId1"/>
    <sheet name="Images" sheetId="5" r:id="rId2"/>
    <sheet name="Charts" sheetId="6" r:id="rId3"/>
    <sheet name="Duty cycles" sheetId="7" r:id="rId4"/>
    <sheet name="IP Ratings" sheetId="8" r:id="rId5"/>
    <sheet name="_56F9DC9755BA473782653E2940F9" sheetId="3" state="veryHidden" r:id="rId6"/>
    <sheet name="Questionnaire" sheetId="1" state="hidden" r:id="rId7"/>
  </sheets>
  <definedNames>
    <definedName name="_56F9DC9755BA473782653E2940F9FormId">"P_R3pbj3yUK6mSdwjjW2K6NGe0dTAjlIm06RLl56M4hUOE1FRFVDTTVGSVhKMElURkw1NFpMWjVYSyQlQCN0PWcu"</definedName>
    <definedName name="_56F9DC9755BA473782653E2940F9ResponseSheet">"Form1"</definedName>
    <definedName name="_56F9DC9755BA473782653E2940F9SourceDocId">"{eeb8a37c-5cfd-4f4d-ad1c-99aa6c543ac3}"</definedName>
    <definedName name="_xlnm.Print_Area" localSheetId="2">Charts!$A$1:$L$7</definedName>
    <definedName name="_xlnm.Print_Area" localSheetId="1">Images!$A$1:$L$7</definedName>
    <definedName name="_xlnm.Print_Area" localSheetId="0">'Product Questionnaire'!$A$1:$K$101</definedName>
    <definedName name="_xlnm.Print_Area" localSheetId="6">Questionnaire!$A$1:$K$85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4" l="1"/>
  <c r="C99" i="4"/>
  <c r="C43" i="4"/>
  <c r="C49" i="4"/>
  <c r="C47" i="4"/>
  <c r="C50" i="4" s="1"/>
  <c r="C52" i="4" s="1"/>
  <c r="C53" i="4" s="1"/>
  <c r="D49" i="4"/>
  <c r="E49" i="4"/>
  <c r="F49" i="4"/>
  <c r="G49" i="4"/>
  <c r="H49" i="4"/>
  <c r="D47" i="4"/>
  <c r="D50" i="4" s="1"/>
  <c r="E47" i="4"/>
  <c r="E50" i="4" s="1"/>
  <c r="F47" i="4"/>
  <c r="F50" i="4" s="1"/>
  <c r="G47" i="4"/>
  <c r="G50" i="4" s="1"/>
  <c r="H47" i="4"/>
  <c r="H50" i="4" s="1"/>
  <c r="G99" i="4" l="1"/>
  <c r="F99" i="4"/>
  <c r="E99" i="4"/>
  <c r="C78" i="4"/>
  <c r="C80" i="4" s="1"/>
  <c r="D52" i="4"/>
  <c r="D53" i="4" s="1"/>
  <c r="E52" i="4"/>
  <c r="E53" i="4" s="1"/>
  <c r="F52" i="4"/>
  <c r="F53" i="4" s="1"/>
  <c r="G52" i="4"/>
  <c r="G53" i="4" s="1"/>
  <c r="H52" i="4"/>
  <c r="H53" i="4" s="1"/>
  <c r="D78" i="4"/>
  <c r="D80" i="4" s="1"/>
  <c r="E78" i="4"/>
  <c r="E80" i="4" s="1"/>
  <c r="F78" i="4"/>
  <c r="F80" i="4" s="1"/>
  <c r="G78" i="4"/>
  <c r="G80" i="4" s="1"/>
  <c r="F83" i="1" l="1"/>
  <c r="E83" i="1"/>
  <c r="D83" i="1"/>
  <c r="G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Klemen Petrič</author>
  </authors>
  <commentList>
    <comment ref="C66" authorId="0" shapeId="0" xr:uid="{95B15609-2CA6-40AB-8FC4-A77357F641D6}">
      <text>
        <r>
          <rPr>
            <sz val="9"/>
            <color indexed="81"/>
            <rFont val="Segoe UI"/>
            <family val="2"/>
            <charset val="238"/>
          </rPr>
          <t>Open Frame (PCBA): IP20 or less</t>
        </r>
      </text>
    </comment>
    <comment ref="D66" authorId="0" shapeId="0" xr:uid="{9431F8E0-73A8-4672-9440-BBA654201F67}">
      <text>
        <r>
          <rPr>
            <sz val="9"/>
            <color indexed="81"/>
            <rFont val="Segoe UI"/>
            <family val="2"/>
            <charset val="238"/>
          </rPr>
          <t xml:space="preserve">Module Type/Decentralized: Drives which are not integrated into a motor, and are not a chassis mount form-factor. Tend to be installed near the motor it is controlling – not a cabinet.
</t>
        </r>
      </text>
    </comment>
    <comment ref="E66" authorId="0" shapeId="0" xr:uid="{920775E8-A808-47EB-87E0-1CFE24B3A8F3}">
      <text>
        <r>
          <rPr>
            <sz val="9"/>
            <color indexed="81"/>
            <rFont val="Segoe UI"/>
            <family val="2"/>
            <charset val="238"/>
          </rPr>
          <t>Integrated w/ Motor 
Drives which are integrated within the housing of the servo motor it is controlling.</t>
        </r>
      </text>
    </comment>
  </commentList>
</comments>
</file>

<file path=xl/sharedStrings.xml><?xml version="1.0" encoding="utf-8"?>
<sst xmlns="http://schemas.openxmlformats.org/spreadsheetml/2006/main" count="409" uniqueCount="282">
  <si>
    <t>E-Motor | E-Drive | E-pump   -   Project, Product &amp; Application - INQUIRY Questionnaire</t>
  </si>
  <si>
    <t>Questionnaire application</t>
  </si>
  <si>
    <t>Thank you for your inquiry. Please provide all required information as detailed as possible in this questionnaire. If all data are not available, KOLEKTOR will work with standard assumptions.</t>
  </si>
  <si>
    <t>Company data</t>
  </si>
  <si>
    <t xml:space="preserve">Company name  </t>
  </si>
  <si>
    <t>Company website</t>
  </si>
  <si>
    <t>Company Adress</t>
  </si>
  <si>
    <t>Street name &amp; No.</t>
  </si>
  <si>
    <t>Post code</t>
  </si>
  <si>
    <t>Town / State</t>
  </si>
  <si>
    <t>Country</t>
  </si>
  <si>
    <t>Phone</t>
  </si>
  <si>
    <r>
      <rPr>
        <sz val="9"/>
        <color rgb="FF3F3F3F"/>
        <rFont val="Arial"/>
        <family val="2"/>
        <charset val="238"/>
      </rPr>
      <t>Contact person</t>
    </r>
  </si>
  <si>
    <t>E-Mail</t>
  </si>
  <si>
    <t>Date of  questionnaire completing</t>
  </si>
  <si>
    <t>Short description of project, application</t>
  </si>
  <si>
    <t xml:space="preserve">Project name </t>
  </si>
  <si>
    <t xml:space="preserve">Market Segment </t>
  </si>
  <si>
    <t>On Highway</t>
  </si>
  <si>
    <t>Passanger car</t>
  </si>
  <si>
    <t>Off Highway
Mobile Machines</t>
  </si>
  <si>
    <t xml:space="preserve">Contrstruction </t>
  </si>
  <si>
    <t xml:space="preserve">Industry </t>
  </si>
  <si>
    <t>Transport &amp; Logistic</t>
  </si>
  <si>
    <t>Building automation</t>
  </si>
  <si>
    <t>Truck</t>
  </si>
  <si>
    <t>AgriCulture</t>
  </si>
  <si>
    <t>Aerial platforms</t>
  </si>
  <si>
    <t>Agriculture</t>
  </si>
  <si>
    <t>Trailer</t>
  </si>
  <si>
    <t>Marine</t>
  </si>
  <si>
    <t>Maintenance | Cleaning</t>
  </si>
  <si>
    <t>Medical mobility</t>
  </si>
  <si>
    <t>copy / paste formating to 
corespodent cell</t>
  </si>
  <si>
    <t>Bus</t>
  </si>
  <si>
    <t>Defense</t>
  </si>
  <si>
    <t>Industrial Automation</t>
  </si>
  <si>
    <t>Consumer | Household Appliance</t>
  </si>
  <si>
    <t>Rail</t>
  </si>
  <si>
    <t>Warehouse | Material Handling</t>
  </si>
  <si>
    <t>Medical &amp;  Healthcare</t>
  </si>
  <si>
    <t>Product function / application</t>
  </si>
  <si>
    <t>Traction</t>
  </si>
  <si>
    <t>Propulstion</t>
  </si>
  <si>
    <t>Rotation</t>
  </si>
  <si>
    <t>Actuation</t>
  </si>
  <si>
    <t>Pumping</t>
  </si>
  <si>
    <t>Compression</t>
  </si>
  <si>
    <t>Ventilation</t>
  </si>
  <si>
    <t>Other</t>
  </si>
  <si>
    <t>Mark with X</t>
  </si>
  <si>
    <t>Project Milestones</t>
  </si>
  <si>
    <t>PoC phase</t>
  </si>
  <si>
    <t>A-phase</t>
  </si>
  <si>
    <t>B-phase</t>
  </si>
  <si>
    <t>C-phase</t>
  </si>
  <si>
    <t>D-phase</t>
  </si>
  <si>
    <t>SoP</t>
  </si>
  <si>
    <t>product description / state</t>
  </si>
  <si>
    <t>mock-up pre-funcional prototypes</t>
  </si>
  <si>
    <t>functional samples</t>
  </si>
  <si>
    <t>A-saples with serial materials</t>
  </si>
  <si>
    <t>B-samples with serial production</t>
  </si>
  <si>
    <t>Ramp-up production</t>
  </si>
  <si>
    <t>Serial production</t>
  </si>
  <si>
    <t xml:space="preserve">Project phase end date </t>
  </si>
  <si>
    <t xml:space="preserve">Products delivery date </t>
  </si>
  <si>
    <t>Quantity</t>
  </si>
  <si>
    <t>Required  standards for development,
validation and 
certification (required standards)
of product</t>
  </si>
  <si>
    <t>Speficy&amp; describe</t>
  </si>
  <si>
    <t>Additional description</t>
  </si>
  <si>
    <t>Application data for Kolektor E-motor / E-drive calculation</t>
  </si>
  <si>
    <t>Motor function</t>
  </si>
  <si>
    <t>…</t>
  </si>
  <si>
    <t>…..</t>
  </si>
  <si>
    <t>Motor application</t>
  </si>
  <si>
    <t>Operating points / Duty cycle</t>
  </si>
  <si>
    <t>Sx</t>
  </si>
  <si>
    <t>Duty cycle duration [m,h]</t>
  </si>
  <si>
    <t>input</t>
  </si>
  <si>
    <t>(Nominal) DC voltage  [V]</t>
  </si>
  <si>
    <t>Nominal supply DC current [A]</t>
  </si>
  <si>
    <r>
      <t xml:space="preserve">Gearbox ratio  1 : X
</t>
    </r>
    <r>
      <rPr>
        <sz val="8"/>
        <rFont val="Arial"/>
        <family val="2"/>
        <charset val="238"/>
      </rPr>
      <t>(no gearbox = value 1,0)</t>
    </r>
  </si>
  <si>
    <t>calculated</t>
  </si>
  <si>
    <t>Motor mechanical efficiency [%]</t>
  </si>
  <si>
    <t>Calculated nominal mechanical power [W]</t>
  </si>
  <si>
    <t>Motor electric efficiency [%]</t>
  </si>
  <si>
    <t>Calculated aprox electrical power [W]</t>
  </si>
  <si>
    <t>Operating temperature range [°C]</t>
  </si>
  <si>
    <t>Electrical connection</t>
  </si>
  <si>
    <t>Envelope dimension</t>
  </si>
  <si>
    <t>Motor brake requirements</t>
  </si>
  <si>
    <t>Motor encoder requirements</t>
  </si>
  <si>
    <t>Motor encoder communication protocol</t>
  </si>
  <si>
    <t>Other notes (for motor)</t>
  </si>
  <si>
    <t>Motor controller (driver) required</t>
  </si>
  <si>
    <t>Motor controller (driver) Type
mark with x</t>
  </si>
  <si>
    <t>Open frame (PCBA)</t>
  </si>
  <si>
    <t>Closed frame (dec)</t>
  </si>
  <si>
    <t>Integrated w/ Motor</t>
  </si>
  <si>
    <t>Other type</t>
  </si>
  <si>
    <t>mark with x</t>
  </si>
  <si>
    <t>Communication protocol</t>
  </si>
  <si>
    <t>Nominal DC voltage[V]</t>
  </si>
  <si>
    <t>Other notes (for driver)</t>
  </si>
  <si>
    <r>
      <t xml:space="preserve">Pump data </t>
    </r>
    <r>
      <rPr>
        <b/>
        <i/>
        <sz val="9"/>
        <color theme="2"/>
        <rFont val="Arial"/>
        <family val="2"/>
        <charset val="238"/>
      </rPr>
      <t>(valid only if e-pump is within scope of project)</t>
    </r>
  </si>
  <si>
    <t>Operating point(s)</t>
  </si>
  <si>
    <t>Output pressure [bar]</t>
  </si>
  <si>
    <t>Calculated theoretical hidraulical power (W)</t>
  </si>
  <si>
    <t>Required volumetric efficiency [%]</t>
  </si>
  <si>
    <t>Ambient Temperature (s) [°C]</t>
  </si>
  <si>
    <t>Fluid Temperature(s) [°C]</t>
  </si>
  <si>
    <t>Operating time [s/min/h]
continuous or intermitten</t>
  </si>
  <si>
    <t>Suction pressure [bar]</t>
  </si>
  <si>
    <t>Fluid type</t>
  </si>
  <si>
    <t>Instalation requirements</t>
  </si>
  <si>
    <t>Other requirements</t>
  </si>
  <si>
    <t>Special requirements</t>
  </si>
  <si>
    <t>Volumes Forecast (per year)</t>
  </si>
  <si>
    <t>Scenario</t>
  </si>
  <si>
    <t>SOP</t>
  </si>
  <si>
    <r>
      <t>1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year</t>
    </r>
  </si>
  <si>
    <r>
      <t>2</t>
    </r>
    <r>
      <rPr>
        <vertAlign val="superscript"/>
        <sz val="9"/>
        <rFont val="Arial"/>
        <family val="2"/>
        <charset val="238"/>
      </rPr>
      <t>nd</t>
    </r>
    <r>
      <rPr>
        <sz val="9"/>
        <rFont val="Arial"/>
        <family val="2"/>
        <charset val="238"/>
      </rPr>
      <t xml:space="preserve"> year</t>
    </r>
  </si>
  <si>
    <r>
      <t>3</t>
    </r>
    <r>
      <rPr>
        <vertAlign val="superscript"/>
        <sz val="9"/>
        <rFont val="Arial"/>
        <family val="2"/>
        <charset val="238"/>
      </rPr>
      <t>th</t>
    </r>
    <r>
      <rPr>
        <sz val="9"/>
        <rFont val="Arial"/>
        <family val="2"/>
        <charset val="238"/>
      </rPr>
      <t xml:space="preserve"> year</t>
    </r>
  </si>
  <si>
    <r>
      <t>4</t>
    </r>
    <r>
      <rPr>
        <vertAlign val="superscript"/>
        <sz val="9"/>
        <rFont val="Arial"/>
        <family val="2"/>
        <charset val="238"/>
      </rPr>
      <t>th</t>
    </r>
    <r>
      <rPr>
        <sz val="9"/>
        <rFont val="Arial"/>
        <family val="2"/>
        <charset val="238"/>
      </rPr>
      <t xml:space="preserve"> year</t>
    </r>
  </si>
  <si>
    <r>
      <rPr>
        <vertAlign val="superscript"/>
        <sz val="9"/>
        <rFont val="Arial"/>
        <family val="2"/>
        <charset val="238"/>
      </rPr>
      <t>5th</t>
    </r>
    <r>
      <rPr>
        <sz val="9"/>
        <rFont val="Arial"/>
        <family val="2"/>
        <charset val="238"/>
      </rPr>
      <t xml:space="preserve"> year</t>
    </r>
  </si>
  <si>
    <t>Total</t>
  </si>
  <si>
    <t>Other business related notes</t>
  </si>
  <si>
    <t>E-Motor / E-Drive / E-pump Project &amp; Application Questionnaire / Images</t>
  </si>
  <si>
    <t>Images</t>
  </si>
  <si>
    <t>Image despriction</t>
  </si>
  <si>
    <t>Describe image here</t>
  </si>
  <si>
    <t>paste image here</t>
  </si>
  <si>
    <t>E-Motor / E-Drive / E-pump Project &amp; Application Questionnaire / Charts</t>
  </si>
  <si>
    <t>Chart description</t>
  </si>
  <si>
    <t>Describe chart here</t>
  </si>
  <si>
    <t>paste chart here</t>
  </si>
  <si>
    <t>P_R3pbj3yUK6mSdwjjW2K6NGe0dTAjlIm06RLl56M4hUOE1FRFVDTTVGSVhKMElURkw1NFpMWjVYSyQlQCN0PWcu</t>
  </si>
  <si>
    <t>Form1</t>
  </si>
  <si>
    <t>{eeb8a37c-5cfd-4f4d-ad1c-99aa6c543ac3}</t>
  </si>
  <si>
    <t>E-Motor / E-Drive / E-pump Project &amp; Application Questionnaire</t>
  </si>
  <si>
    <t xml:space="preserve">Date : </t>
  </si>
  <si>
    <r>
      <rPr>
        <sz val="9"/>
        <color rgb="FF333333"/>
        <rFont val="Arial"/>
        <family val="2"/>
      </rPr>
      <t>Thank you for your inquiry. Please provide all required information as detailed as possible in this questionnaire. If all data are not available, KOLEKTOR will work with standard assumptions.</t>
    </r>
  </si>
  <si>
    <r>
      <rPr>
        <sz val="9"/>
        <rFont val="Arial"/>
        <family val="2"/>
      </rPr>
      <t>Company name</t>
    </r>
  </si>
  <si>
    <r>
      <rPr>
        <sz val="9"/>
        <color rgb="FF3F3F3F"/>
        <rFont val="Arial"/>
        <family val="2"/>
      </rPr>
      <t>Contact person</t>
    </r>
  </si>
  <si>
    <r>
      <rPr>
        <sz val="9"/>
        <rFont val="Arial"/>
        <family val="2"/>
      </rPr>
      <t>Phone</t>
    </r>
  </si>
  <si>
    <r>
      <rPr>
        <sz val="9"/>
        <rFont val="Arial"/>
        <family val="2"/>
      </rPr>
      <t>E-Mail</t>
    </r>
  </si>
  <si>
    <r>
      <rPr>
        <sz val="9"/>
        <rFont val="Arial"/>
        <family val="2"/>
      </rPr>
      <t>Project name</t>
    </r>
  </si>
  <si>
    <t>Application &amp; field</t>
  </si>
  <si>
    <t>Automotive vehicles</t>
  </si>
  <si>
    <t>Commercial vehicles</t>
  </si>
  <si>
    <t>Off-highway vehicles</t>
  </si>
  <si>
    <t>Industrial devices</t>
  </si>
  <si>
    <t>AGV/AMR vehicles</t>
  </si>
  <si>
    <t>Agriculture deviced</t>
  </si>
  <si>
    <t>Medical devices</t>
  </si>
  <si>
    <t>Product function</t>
  </si>
  <si>
    <t>product description</t>
  </si>
  <si>
    <t xml:space="preserve">Project phase date </t>
  </si>
  <si>
    <t>Development standards for</t>
  </si>
  <si>
    <t>mark with X bellow relevant / required standard</t>
  </si>
  <si>
    <t>razvoj skladno s standardi, validacije/certifikacija</t>
  </si>
  <si>
    <t xml:space="preserve"> automotive vehicles
commercial vehicles
off-highway vehicles</t>
  </si>
  <si>
    <t>IATF 16949</t>
  </si>
  <si>
    <t>ISO 26262</t>
  </si>
  <si>
    <t>SAE J1939</t>
  </si>
  <si>
    <t>SAE J3061</t>
  </si>
  <si>
    <t>ISO 16750</t>
  </si>
  <si>
    <t>ASIL</t>
  </si>
  <si>
    <t>ASPICE</t>
  </si>
  <si>
    <t>ISO 6469</t>
  </si>
  <si>
    <t>IEC 61800</t>
  </si>
  <si>
    <t>IEC 60034</t>
  </si>
  <si>
    <t>write additonal</t>
  </si>
  <si>
    <t>AGV/AMR</t>
  </si>
  <si>
    <t>ISO 3691</t>
  </si>
  <si>
    <t>ISO 13482</t>
  </si>
  <si>
    <t>ISO 18646</t>
  </si>
  <si>
    <t>ISO 10218</t>
  </si>
  <si>
    <t>ISO 13485</t>
  </si>
  <si>
    <t>ANSI/RIA</t>
  </si>
  <si>
    <t>ISO 21815</t>
  </si>
  <si>
    <t>IEC 60204</t>
  </si>
  <si>
    <t>IEC 61439</t>
  </si>
  <si>
    <t>ISO 12100</t>
  </si>
  <si>
    <t>Agricultural devices</t>
  </si>
  <si>
    <t>ISO 18469</t>
  </si>
  <si>
    <t>ISO 25119</t>
  </si>
  <si>
    <t>ISO 4254</t>
  </si>
  <si>
    <t>ISO 5006</t>
  </si>
  <si>
    <t>ISO 11850</t>
  </si>
  <si>
    <t>ISO 5674</t>
  </si>
  <si>
    <t>ISO 6489-1</t>
  </si>
  <si>
    <t>ISO 12569</t>
  </si>
  <si>
    <t>ISO 4250</t>
  </si>
  <si>
    <t>Marine &amp; Nautics</t>
  </si>
  <si>
    <t>IEC 60092</t>
  </si>
  <si>
    <t>ISO8846</t>
  </si>
  <si>
    <t>SOLAS</t>
  </si>
  <si>
    <t>IMO</t>
  </si>
  <si>
    <t>DNV GL</t>
  </si>
  <si>
    <t>IEC 60601</t>
  </si>
  <si>
    <t>IEC 62304</t>
  </si>
  <si>
    <t>ISO 28620</t>
  </si>
  <si>
    <t>ISO 10993</t>
  </si>
  <si>
    <t>AAMI HE75</t>
  </si>
  <si>
    <t>FDA</t>
  </si>
  <si>
    <t>Other standards</t>
  </si>
  <si>
    <t>Nominal DC voltage  [V]</t>
  </si>
  <si>
    <r>
      <rPr>
        <sz val="9"/>
        <rFont val="Arial"/>
        <family val="2"/>
      </rPr>
      <t>Nominal supply DC current [A]</t>
    </r>
  </si>
  <si>
    <t xml:space="preserve"> S1 - Nominal speed [RPM]</t>
  </si>
  <si>
    <t>S1 - Nominal torque [Nm]</t>
  </si>
  <si>
    <r>
      <rPr>
        <sz val="9"/>
        <rFont val="Arial"/>
        <family val="2"/>
      </rPr>
      <t>Nominal efficiency [%]</t>
    </r>
  </si>
  <si>
    <t xml:space="preserve">S2 - Peak torque [Nm] </t>
  </si>
  <si>
    <t xml:space="preserve">S2 - Peak torque / duration </t>
  </si>
  <si>
    <t>Nominal mechanical power [W]</t>
  </si>
  <si>
    <r>
      <rPr>
        <sz val="9"/>
        <rFont val="Arial"/>
        <family val="2"/>
      </rPr>
      <t>Operating temperature [°C]</t>
    </r>
  </si>
  <si>
    <t>operating temperature range</t>
  </si>
  <si>
    <t>Ambient temperature [°C]</t>
  </si>
  <si>
    <t>ambient temperature range</t>
  </si>
  <si>
    <r>
      <rPr>
        <sz val="9"/>
        <rFont val="Arial"/>
        <family val="2"/>
      </rPr>
      <t>Electrical connection</t>
    </r>
  </si>
  <si>
    <t>Motor encored requirements</t>
  </si>
  <si>
    <t>Motor inverter (driver) required</t>
  </si>
  <si>
    <r>
      <rPr>
        <sz val="9"/>
        <rFont val="Arial"/>
        <family val="2"/>
      </rPr>
      <t>Communication protocol</t>
    </r>
  </si>
  <si>
    <r>
      <t>Peak phase current  [A</t>
    </r>
    <r>
      <rPr>
        <vertAlign val="subscript"/>
        <sz val="9"/>
        <rFont val="Arial"/>
        <family val="2"/>
        <charset val="238"/>
      </rPr>
      <t>rms</t>
    </r>
    <r>
      <rPr>
        <sz val="9"/>
        <rFont val="Arial"/>
        <family val="2"/>
        <charset val="238"/>
      </rPr>
      <t>]</t>
    </r>
  </si>
  <si>
    <t>a ni to na naši strani? Tu bi bil verjetno bolj DC tok aktualen</t>
  </si>
  <si>
    <r>
      <t>Nominal phase current [A</t>
    </r>
    <r>
      <rPr>
        <vertAlign val="subscript"/>
        <sz val="9"/>
        <rFont val="Arial"/>
        <family val="2"/>
        <charset val="238"/>
      </rPr>
      <t>rms</t>
    </r>
    <r>
      <rPr>
        <sz val="9"/>
        <rFont val="Arial"/>
        <family val="2"/>
      </rPr>
      <t>]</t>
    </r>
  </si>
  <si>
    <r>
      <rPr>
        <b/>
        <sz val="9"/>
        <color rgb="FF000000"/>
        <rFont val="Arial"/>
        <family val="2"/>
        <charset val="238"/>
      </rPr>
      <t xml:space="preserve">Pump data </t>
    </r>
    <r>
      <rPr>
        <b/>
        <i/>
        <sz val="9"/>
        <color rgb="FF000000"/>
        <rFont val="Arial"/>
        <family val="2"/>
        <charset val="238"/>
      </rPr>
      <t>(valid only if pump is within scope of project)</t>
    </r>
  </si>
  <si>
    <r>
      <rPr>
        <sz val="9"/>
        <rFont val="Arial"/>
        <family val="2"/>
      </rPr>
      <t>Flow [l/min, l/h]</t>
    </r>
  </si>
  <si>
    <t>Operating time [s/min/h]</t>
  </si>
  <si>
    <t>continuous or intermittent operation</t>
  </si>
  <si>
    <r>
      <rPr>
        <sz val="9"/>
        <rFont val="Arial"/>
        <family val="2"/>
      </rPr>
      <t>Fluid type</t>
    </r>
  </si>
  <si>
    <r>
      <rPr>
        <sz val="9"/>
        <rFont val="Arial"/>
        <family val="2"/>
      </rPr>
      <t>Instalation requirements</t>
    </r>
  </si>
  <si>
    <r>
      <rPr>
        <sz val="9"/>
        <rFont val="Arial"/>
        <family val="2"/>
      </rPr>
      <t>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year</t>
    </r>
  </si>
  <si>
    <r>
      <rPr>
        <sz val="9"/>
        <rFont val="Arial"/>
        <family val="2"/>
      </rPr>
      <t>2</t>
    </r>
    <r>
      <rPr>
        <vertAlign val="superscript"/>
        <sz val="9"/>
        <rFont val="Arial"/>
        <family val="2"/>
      </rPr>
      <t>nd</t>
    </r>
    <r>
      <rPr>
        <sz val="9"/>
        <rFont val="Arial"/>
        <family val="2"/>
      </rPr>
      <t xml:space="preserve"> year</t>
    </r>
  </si>
  <si>
    <r>
      <t>3</t>
    </r>
    <r>
      <rPr>
        <vertAlign val="superscript"/>
        <sz val="9"/>
        <rFont val="Arial"/>
        <family val="2"/>
        <charset val="238"/>
      </rPr>
      <t>th</t>
    </r>
    <r>
      <rPr>
        <sz val="9"/>
        <rFont val="Arial"/>
        <family val="2"/>
      </rPr>
      <t xml:space="preserve"> year</t>
    </r>
  </si>
  <si>
    <r>
      <t>4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year</t>
    </r>
  </si>
  <si>
    <r>
      <rPr>
        <vertAlign val="superscript"/>
        <sz val="9"/>
        <rFont val="Arial"/>
        <family val="2"/>
      </rPr>
      <t>5th</t>
    </r>
    <r>
      <rPr>
        <sz val="9"/>
        <rFont val="Arial"/>
        <family val="2"/>
      </rPr>
      <t xml:space="preserve"> year</t>
    </r>
  </si>
  <si>
    <r>
      <rPr>
        <sz val="9"/>
        <rFont val="Arial"/>
        <family val="2"/>
      </rPr>
      <t xml:space="preserve">Kolektor Mobility
</t>
    </r>
    <r>
      <rPr>
        <sz val="9"/>
        <rFont val="Arial"/>
        <family val="2"/>
      </rPr>
      <t>Vojkova 10 5280 Idrija | Slovenia | www.kolektor.com</t>
    </r>
  </si>
  <si>
    <t xml:space="preserve">Kolektor product proposal </t>
  </si>
  <si>
    <t>Filled by Kolektor system engineering team</t>
  </si>
  <si>
    <t>BL..</t>
  </si>
  <si>
    <t>Detailed expanations for duty cycles</t>
  </si>
  <si>
    <t>Safety requirements
(Safety protocols like STO, SSO etc.)</t>
  </si>
  <si>
    <t>Calculated basic hidraulical power (W)</t>
  </si>
  <si>
    <t>input (mandatory)</t>
  </si>
  <si>
    <t>Fluid viscosity</t>
  </si>
  <si>
    <t>Output Torque [Nm]</t>
  </si>
  <si>
    <t>Output Speed [RPM]</t>
  </si>
  <si>
    <t>input (if applicable ,  to calculate aprox motor speed)</t>
  </si>
  <si>
    <t>calculated  (including efficiency)</t>
  </si>
  <si>
    <t>Calculated motor output speed [RPM]</t>
  </si>
  <si>
    <t>Calculated mechanical power [W]</t>
  </si>
  <si>
    <t>Calculated electrical power [W]</t>
  </si>
  <si>
    <t>Calculated aprox supply DC current [W]</t>
  </si>
  <si>
    <t xml:space="preserve"> in case of limited max temperature 
(housing temperature, liquid cooling, etc)  / as option</t>
  </si>
  <si>
    <t>Torque</t>
  </si>
  <si>
    <t>YES</t>
  </si>
  <si>
    <t>NO</t>
  </si>
  <si>
    <t>Voltage</t>
  </si>
  <si>
    <t>Backlash Requirements</t>
  </si>
  <si>
    <t>Other notes</t>
  </si>
  <si>
    <t>https://www.iec.ch/ip-ratings</t>
  </si>
  <si>
    <t>IP Protection class</t>
  </si>
  <si>
    <t>Detailed expanations for IP classes</t>
  </si>
  <si>
    <t>dimensions limitations</t>
  </si>
  <si>
    <t>Ambient temperature range [°C]</t>
  </si>
  <si>
    <t>S3</t>
  </si>
  <si>
    <t>additional description / notes</t>
  </si>
  <si>
    <t>input  (as option), if related to "Motor only" w/o motor controller
current that can be "delivered" from battery on "limited" by Fuse</t>
  </si>
  <si>
    <t>specify</t>
  </si>
  <si>
    <t>S1 - Nominal</t>
  </si>
  <si>
    <t>S2 - Peak</t>
  </si>
  <si>
    <t>Communication protocols</t>
  </si>
  <si>
    <t>Dual Encoder</t>
  </si>
  <si>
    <t>YES / NO</t>
  </si>
  <si>
    <t>SSI</t>
  </si>
  <si>
    <t>ABZ</t>
  </si>
  <si>
    <t>SIN/COS</t>
  </si>
  <si>
    <t>delete not required ones</t>
  </si>
  <si>
    <t>Output Flow [l/min]</t>
  </si>
  <si>
    <t>Kolektor_PMBL-MD-IQ_V5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</si>
</sst>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0"/>
      <color rgb="FF000000"/>
      <name val="Times New Roman"/>
      <charset val="204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7F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color rgb="FF3F3F3F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0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9"/>
      <color rgb="FF0000FF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b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0" tint="-0.34998626667073579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10"/>
      <color rgb="FF00B050"/>
      <name val="Times New Roman"/>
      <family val="1"/>
      <charset val="238"/>
    </font>
    <font>
      <sz val="10"/>
      <color rgb="FF0000FF"/>
      <name val="Arial"/>
      <family val="2"/>
      <charset val="238"/>
    </font>
    <font>
      <sz val="9"/>
      <color rgb="FF3F3F3F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5"/>
      <color rgb="FF00007F"/>
      <name val="Arial"/>
      <family val="2"/>
    </font>
    <font>
      <b/>
      <sz val="10"/>
      <color rgb="FF0000FF"/>
      <name val="Arial"/>
      <family val="2"/>
      <charset val="238"/>
    </font>
    <font>
      <b/>
      <sz val="9"/>
      <color rgb="FF0000FF"/>
      <name val="Arial"/>
      <family val="2"/>
      <charset val="238"/>
    </font>
    <font>
      <u/>
      <sz val="10"/>
      <color theme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theme="2"/>
      <name val="Arial"/>
      <family val="2"/>
      <charset val="238"/>
    </font>
    <font>
      <b/>
      <i/>
      <sz val="9"/>
      <color theme="2"/>
      <name val="Arial"/>
      <family val="2"/>
      <charset val="238"/>
    </font>
    <font>
      <b/>
      <sz val="15"/>
      <color rgb="FF00386C"/>
      <name val="Arial"/>
      <family val="2"/>
    </font>
    <font>
      <b/>
      <sz val="9"/>
      <color theme="0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indexed="81"/>
      <name val="Segoe UI"/>
      <family val="2"/>
      <charset val="238"/>
    </font>
    <font>
      <sz val="8"/>
      <name val="Times New Roman"/>
      <family val="1"/>
      <charset val="238"/>
    </font>
    <font>
      <b/>
      <sz val="10"/>
      <color rgb="FF00386C"/>
      <name val="Arial"/>
      <family val="2"/>
      <charset val="238"/>
    </font>
    <font>
      <b/>
      <sz val="9"/>
      <color theme="0" tint="-0.14999847407452621"/>
      <name val="Arial"/>
      <family val="2"/>
      <charset val="238"/>
    </font>
    <font>
      <sz val="9"/>
      <color rgb="FF00386C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i/>
      <u/>
      <sz val="9"/>
      <color theme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rgb="FF0000FF"/>
      <name val="Arial"/>
      <family val="2"/>
      <charset val="238"/>
    </font>
    <font>
      <i/>
      <sz val="10"/>
      <color theme="0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69FA4"/>
      </patternFill>
    </fill>
    <fill>
      <patternFill patternType="solid">
        <fgColor rgb="FFE9EBEB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rgb="FF00386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9" fillId="0" borderId="0" applyNumberFormat="0" applyFill="0" applyBorder="0" applyAlignment="0" applyProtection="0"/>
    <xf numFmtId="9" fontId="30" fillId="0" borderId="0" applyFont="0" applyFill="0" applyBorder="0" applyAlignment="0" applyProtection="0"/>
  </cellStyleXfs>
  <cellXfs count="32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4" borderId="0" xfId="0" applyFill="1" applyAlignment="1">
      <alignment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 wrapText="1"/>
    </xf>
    <xf numFmtId="0" fontId="5" fillId="3" borderId="3" xfId="0" applyFont="1" applyFill="1" applyBorder="1" applyAlignment="1">
      <alignment horizontal="right" vertical="top" wrapText="1"/>
    </xf>
    <xf numFmtId="0" fontId="14" fillId="2" borderId="0" xfId="0" applyFont="1" applyFill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top" wrapText="1" inden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0" fillId="4" borderId="3" xfId="0" applyFill="1" applyBorder="1" applyAlignment="1">
      <alignment wrapText="1"/>
    </xf>
    <xf numFmtId="0" fontId="16" fillId="4" borderId="3" xfId="0" applyFont="1" applyFill="1" applyBorder="1" applyAlignment="1">
      <alignment horizontal="right" wrapText="1"/>
    </xf>
    <xf numFmtId="0" fontId="14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 vertical="center"/>
    </xf>
    <xf numFmtId="0" fontId="22" fillId="0" borderId="3" xfId="0" applyFont="1" applyBorder="1" applyAlignment="1">
      <alignment wrapText="1"/>
    </xf>
    <xf numFmtId="0" fontId="24" fillId="0" borderId="3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4" borderId="3" xfId="0" applyFont="1" applyFill="1" applyBorder="1" applyAlignment="1">
      <alignment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50" xfId="0" applyFont="1" applyBorder="1" applyAlignment="1">
      <alignment horizontal="right" vertical="center" wrapText="1"/>
    </xf>
    <xf numFmtId="0" fontId="2" fillId="3" borderId="50" xfId="0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48" xfId="0" applyFont="1" applyBorder="1" applyAlignment="1">
      <alignment horizontal="center" vertical="top"/>
    </xf>
    <xf numFmtId="0" fontId="2" fillId="0" borderId="57" xfId="0" applyFont="1" applyBorder="1" applyAlignment="1">
      <alignment horizontal="right" vertical="top" wrapText="1"/>
    </xf>
    <xf numFmtId="0" fontId="22" fillId="0" borderId="49" xfId="0" applyFont="1" applyBorder="1" applyAlignment="1">
      <alignment wrapText="1"/>
    </xf>
    <xf numFmtId="0" fontId="2" fillId="0" borderId="47" xfId="0" applyFont="1" applyBorder="1" applyAlignment="1">
      <alignment horizontal="right" vertical="top" wrapText="1"/>
    </xf>
    <xf numFmtId="0" fontId="24" fillId="0" borderId="48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 wrapText="1"/>
    </xf>
    <xf numFmtId="0" fontId="24" fillId="4" borderId="0" xfId="0" applyFont="1" applyFill="1" applyAlignment="1">
      <alignment wrapText="1"/>
    </xf>
    <xf numFmtId="0" fontId="2" fillId="0" borderId="0" xfId="0" applyFont="1" applyAlignment="1">
      <alignment horizontal="center" vertical="top" wrapText="1"/>
    </xf>
    <xf numFmtId="14" fontId="22" fillId="0" borderId="7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 wrapText="1"/>
    </xf>
    <xf numFmtId="14" fontId="22" fillId="0" borderId="68" xfId="0" applyNumberFormat="1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1" fillId="0" borderId="5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right" vertical="top" wrapText="1" indent="1"/>
    </xf>
    <xf numFmtId="0" fontId="11" fillId="0" borderId="3" xfId="0" applyFont="1" applyBorder="1" applyAlignment="1">
      <alignment vertical="top" wrapText="1"/>
    </xf>
    <xf numFmtId="0" fontId="11" fillId="0" borderId="49" xfId="0" applyFont="1" applyBorder="1" applyAlignment="1">
      <alignment vertical="top" wrapText="1"/>
    </xf>
    <xf numFmtId="0" fontId="14" fillId="0" borderId="48" xfId="0" applyFont="1" applyBorder="1" applyAlignment="1">
      <alignment horizontal="left" vertical="top" wrapText="1" indent="1"/>
    </xf>
    <xf numFmtId="0" fontId="16" fillId="4" borderId="50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top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right" vertical="center" wrapText="1"/>
    </xf>
    <xf numFmtId="0" fontId="11" fillId="3" borderId="49" xfId="0" applyFont="1" applyFill="1" applyBorder="1" applyAlignment="1">
      <alignment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9" fontId="11" fillId="0" borderId="3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164" fontId="28" fillId="0" borderId="3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vertical="center" wrapText="1"/>
    </xf>
    <xf numFmtId="0" fontId="31" fillId="6" borderId="0" xfId="0" applyFont="1" applyFill="1" applyAlignment="1">
      <alignment horizontal="right" vertical="center" wrapText="1"/>
    </xf>
    <xf numFmtId="0" fontId="31" fillId="6" borderId="49" xfId="0" applyFont="1" applyFill="1" applyBorder="1" applyAlignment="1">
      <alignment vertical="top" wrapText="1"/>
    </xf>
    <xf numFmtId="0" fontId="31" fillId="6" borderId="49" xfId="0" applyFont="1" applyFill="1" applyBorder="1" applyAlignment="1">
      <alignment horizontal="left" vertical="center" wrapText="1"/>
    </xf>
    <xf numFmtId="0" fontId="31" fillId="6" borderId="8" xfId="0" applyFont="1" applyFill="1" applyBorder="1" applyAlignment="1">
      <alignment vertical="center" wrapText="1"/>
    </xf>
    <xf numFmtId="0" fontId="31" fillId="6" borderId="9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center" vertical="center"/>
    </xf>
    <xf numFmtId="0" fontId="36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top" wrapText="1"/>
    </xf>
    <xf numFmtId="9" fontId="28" fillId="0" borderId="3" xfId="2" applyFont="1" applyBorder="1" applyAlignment="1">
      <alignment vertical="top" wrapText="1"/>
    </xf>
    <xf numFmtId="0" fontId="2" fillId="3" borderId="68" xfId="0" applyFont="1" applyFill="1" applyBorder="1" applyAlignment="1">
      <alignment horizontal="center" vertical="center" wrapText="1"/>
    </xf>
    <xf numFmtId="0" fontId="36" fillId="0" borderId="51" xfId="0" applyFont="1" applyBorder="1" applyAlignment="1">
      <alignment horizontal="right" vertical="center"/>
    </xf>
    <xf numFmtId="164" fontId="34" fillId="6" borderId="3" xfId="0" applyNumberFormat="1" applyFont="1" applyFill="1" applyBorder="1" applyAlignment="1">
      <alignment vertical="center" wrapText="1"/>
    </xf>
    <xf numFmtId="0" fontId="40" fillId="6" borderId="0" xfId="0" applyFont="1" applyFill="1" applyAlignment="1">
      <alignment vertical="center" wrapText="1"/>
    </xf>
    <xf numFmtId="0" fontId="40" fillId="6" borderId="0" xfId="0" applyFont="1" applyFill="1" applyAlignment="1">
      <alignment horizontal="right" vertical="center" wrapText="1"/>
    </xf>
    <xf numFmtId="0" fontId="40" fillId="6" borderId="49" xfId="0" applyFont="1" applyFill="1" applyBorder="1" applyAlignment="1">
      <alignment vertical="top" wrapText="1"/>
    </xf>
    <xf numFmtId="0" fontId="39" fillId="0" borderId="0" xfId="0" applyFont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41" fillId="0" borderId="3" xfId="0" applyFont="1" applyBorder="1" applyAlignment="1">
      <alignment horizontal="center" vertical="center"/>
    </xf>
    <xf numFmtId="0" fontId="40" fillId="6" borderId="51" xfId="0" applyFont="1" applyFill="1" applyBorder="1" applyAlignment="1">
      <alignment horizontal="right" vertical="center"/>
    </xf>
    <xf numFmtId="0" fontId="40" fillId="6" borderId="50" xfId="0" applyFont="1" applyFill="1" applyBorder="1" applyAlignment="1">
      <alignment horizontal="right" vertical="center" wrapText="1"/>
    </xf>
    <xf numFmtId="0" fontId="2" fillId="7" borderId="50" xfId="0" applyFont="1" applyFill="1" applyBorder="1" applyAlignment="1">
      <alignment horizontal="right" vertical="center" wrapText="1"/>
    </xf>
    <xf numFmtId="0" fontId="28" fillId="0" borderId="21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43" fillId="0" borderId="5" xfId="1" applyFont="1" applyBorder="1" applyAlignment="1">
      <alignment horizontal="center" vertical="center" wrapText="1"/>
    </xf>
    <xf numFmtId="0" fontId="43" fillId="0" borderId="60" xfId="1" applyFont="1" applyBorder="1" applyAlignment="1">
      <alignment horizontal="center" vertical="center" wrapText="1"/>
    </xf>
    <xf numFmtId="0" fontId="31" fillId="6" borderId="47" xfId="0" applyFont="1" applyFill="1" applyBorder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14" fillId="0" borderId="51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60" xfId="0" applyFont="1" applyBorder="1" applyAlignment="1">
      <alignment horizontal="center" vertical="top"/>
    </xf>
    <xf numFmtId="0" fontId="11" fillId="0" borderId="3" xfId="0" applyFont="1" applyBorder="1" applyAlignment="1">
      <alignment horizontal="right" vertical="top" wrapText="1"/>
    </xf>
    <xf numFmtId="0" fontId="11" fillId="0" borderId="49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42" fillId="6" borderId="73" xfId="0" applyFont="1" applyFill="1" applyBorder="1" applyAlignment="1">
      <alignment horizontal="left" vertical="center" wrapText="1"/>
    </xf>
    <xf numFmtId="0" fontId="42" fillId="6" borderId="7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top"/>
    </xf>
    <xf numFmtId="0" fontId="41" fillId="0" borderId="6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" fillId="0" borderId="4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9" fillId="3" borderId="3" xfId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9" fillId="0" borderId="3" xfId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top" wrapText="1"/>
    </xf>
    <xf numFmtId="0" fontId="22" fillId="0" borderId="62" xfId="0" applyFont="1" applyBorder="1" applyAlignment="1">
      <alignment horizontal="left" vertical="top" wrapText="1"/>
    </xf>
    <xf numFmtId="0" fontId="22" fillId="0" borderId="63" xfId="0" applyFont="1" applyBorder="1" applyAlignment="1">
      <alignment horizontal="left" vertical="top" wrapText="1"/>
    </xf>
    <xf numFmtId="14" fontId="22" fillId="0" borderId="3" xfId="0" applyNumberFormat="1" applyFont="1" applyBorder="1" applyAlignment="1">
      <alignment horizontal="left" vertical="center" wrapText="1"/>
    </xf>
    <xf numFmtId="0" fontId="2" fillId="0" borderId="66" xfId="0" applyFont="1" applyBorder="1" applyAlignment="1">
      <alignment horizontal="right" vertical="top"/>
    </xf>
    <xf numFmtId="0" fontId="2" fillId="0" borderId="47" xfId="0" applyFont="1" applyBorder="1" applyAlignment="1">
      <alignment horizontal="right" vertical="top"/>
    </xf>
    <xf numFmtId="0" fontId="22" fillId="0" borderId="3" xfId="0" applyFont="1" applyBorder="1" applyAlignment="1">
      <alignment horizontal="right" wrapText="1"/>
    </xf>
    <xf numFmtId="0" fontId="22" fillId="0" borderId="49" xfId="0" applyFont="1" applyBorder="1" applyAlignment="1">
      <alignment horizontal="right" wrapText="1"/>
    </xf>
    <xf numFmtId="0" fontId="22" fillId="0" borderId="4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4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60" xfId="0" applyFont="1" applyBorder="1" applyAlignment="1">
      <alignment horizontal="left" vertical="top" wrapText="1"/>
    </xf>
    <xf numFmtId="0" fontId="39" fillId="8" borderId="7" xfId="0" applyFont="1" applyFill="1" applyBorder="1" applyAlignment="1">
      <alignment horizontal="left" vertical="center"/>
    </xf>
    <xf numFmtId="0" fontId="39" fillId="8" borderId="52" xfId="0" applyFont="1" applyFill="1" applyBorder="1" applyAlignment="1">
      <alignment horizontal="left" vertical="center"/>
    </xf>
    <xf numFmtId="0" fontId="11" fillId="3" borderId="49" xfId="0" applyFont="1" applyFill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40" fillId="6" borderId="47" xfId="0" applyFont="1" applyFill="1" applyBorder="1" applyAlignment="1">
      <alignment horizontal="left" vertical="center" wrapText="1"/>
    </xf>
    <xf numFmtId="0" fontId="40" fillId="6" borderId="0" xfId="0" applyFont="1" applyFill="1" applyAlignment="1">
      <alignment horizontal="left" vertical="center" wrapText="1"/>
    </xf>
    <xf numFmtId="0" fontId="40" fillId="6" borderId="47" xfId="0" applyFont="1" applyFill="1" applyBorder="1" applyAlignment="1">
      <alignment horizontal="left" vertical="center" wrapText="1" indent="1"/>
    </xf>
    <xf numFmtId="0" fontId="40" fillId="6" borderId="0" xfId="0" applyFont="1" applyFill="1" applyAlignment="1">
      <alignment horizontal="left" vertical="center" wrapText="1" indent="1"/>
    </xf>
    <xf numFmtId="0" fontId="40" fillId="6" borderId="48" xfId="0" applyFont="1" applyFill="1" applyBorder="1" applyAlignment="1">
      <alignment horizontal="left" vertical="center" wrapText="1" indent="1"/>
    </xf>
    <xf numFmtId="0" fontId="2" fillId="0" borderId="32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14" fillId="2" borderId="0" xfId="0" applyFont="1" applyFill="1" applyAlignment="1">
      <alignment horizontal="left" vertical="top" wrapText="1" indent="1"/>
    </xf>
    <xf numFmtId="0" fontId="9" fillId="0" borderId="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 indent="1"/>
    </xf>
    <xf numFmtId="0" fontId="11" fillId="0" borderId="1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32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 indent="1"/>
    </xf>
    <xf numFmtId="0" fontId="14" fillId="2" borderId="3" xfId="0" applyFont="1" applyFill="1" applyBorder="1" applyAlignment="1">
      <alignment horizontal="left" vertical="top" wrapText="1" indent="1"/>
    </xf>
    <xf numFmtId="0" fontId="10" fillId="0" borderId="3" xfId="0" applyFont="1" applyBorder="1" applyAlignment="1">
      <alignment horizontal="right" vertical="top" wrapText="1"/>
    </xf>
    <xf numFmtId="0" fontId="14" fillId="0" borderId="4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right" wrapText="1"/>
    </xf>
    <xf numFmtId="0" fontId="36" fillId="0" borderId="60" xfId="0" applyFont="1" applyBorder="1" applyAlignment="1">
      <alignment horizontal="left" vertical="center" wrapText="1"/>
    </xf>
    <xf numFmtId="0" fontId="36" fillId="0" borderId="60" xfId="0" applyFont="1" applyBorder="1" applyAlignment="1">
      <alignment horizontal="left" vertical="center" wrapText="1"/>
    </xf>
    <xf numFmtId="164" fontId="34" fillId="6" borderId="4" xfId="0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0" borderId="0" xfId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0" fontId="44" fillId="7" borderId="3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right" vertical="center" wrapText="1"/>
    </xf>
    <xf numFmtId="0" fontId="2" fillId="0" borderId="68" xfId="0" applyFont="1" applyFill="1" applyBorder="1" applyAlignment="1">
      <alignment horizontal="right" vertical="center" wrapText="1"/>
    </xf>
    <xf numFmtId="0" fontId="2" fillId="0" borderId="72" xfId="0" applyFont="1" applyFill="1" applyBorder="1" applyAlignment="1">
      <alignment horizontal="right" vertical="center" wrapText="1"/>
    </xf>
    <xf numFmtId="0" fontId="2" fillId="0" borderId="68" xfId="0" applyFont="1" applyFill="1" applyBorder="1" applyAlignment="1">
      <alignment horizontal="right" wrapText="1"/>
    </xf>
    <xf numFmtId="0" fontId="2" fillId="0" borderId="72" xfId="0" applyFont="1" applyFill="1" applyBorder="1" applyAlignment="1">
      <alignment horizontal="right" wrapText="1"/>
    </xf>
    <xf numFmtId="0" fontId="2" fillId="0" borderId="50" xfId="0" applyFont="1" applyFill="1" applyBorder="1" applyAlignment="1">
      <alignment horizontal="right" vertical="top" wrapText="1"/>
    </xf>
    <xf numFmtId="0" fontId="45" fillId="0" borderId="65" xfId="0" applyFont="1" applyBorder="1" applyAlignment="1">
      <alignment horizontal="left" vertical="top"/>
    </xf>
    <xf numFmtId="0" fontId="45" fillId="0" borderId="64" xfId="0" applyFont="1" applyBorder="1" applyAlignment="1">
      <alignment horizontal="left" vertical="top"/>
    </xf>
    <xf numFmtId="0" fontId="45" fillId="0" borderId="31" xfId="0" applyFont="1" applyBorder="1" applyAlignment="1">
      <alignment horizontal="left" vertical="top"/>
    </xf>
    <xf numFmtId="0" fontId="45" fillId="0" borderId="58" xfId="0" applyFont="1" applyBorder="1" applyAlignment="1">
      <alignment horizontal="left" vertical="top"/>
    </xf>
    <xf numFmtId="0" fontId="45" fillId="0" borderId="13" xfId="0" applyFont="1" applyBorder="1" applyAlignment="1">
      <alignment horizontal="left" vertical="top"/>
    </xf>
    <xf numFmtId="0" fontId="45" fillId="0" borderId="59" xfId="0" applyFont="1" applyBorder="1" applyAlignment="1">
      <alignment horizontal="left" vertical="top"/>
    </xf>
    <xf numFmtId="0" fontId="45" fillId="0" borderId="3" xfId="0" applyFont="1" applyBorder="1" applyAlignment="1">
      <alignment horizontal="left" vertical="center"/>
    </xf>
    <xf numFmtId="0" fontId="31" fillId="6" borderId="1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vertical="top" wrapText="1"/>
    </xf>
    <xf numFmtId="0" fontId="11" fillId="0" borderId="6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46" fillId="0" borderId="0" xfId="0" applyFont="1" applyAlignment="1">
      <alignment horizontal="center" vertical="center" wrapText="1"/>
    </xf>
  </cellXfs>
  <cellStyles count="3">
    <cellStyle name="Hiperpovezava" xfId="1" builtinId="8"/>
    <cellStyle name="Navadno" xfId="0" builtinId="0"/>
    <cellStyle name="Odstotek" xfId="2" builtinId="5"/>
  </cellStyles>
  <dxfs count="1">
    <dxf>
      <font>
        <b/>
        <i val="0"/>
        <color theme="0" tint="-4.9989318521683403E-2"/>
      </font>
      <fill>
        <patternFill>
          <bgColor rgb="FF00386C"/>
        </patternFill>
      </fill>
    </dxf>
  </dxfs>
  <tableStyles count="0" defaultTableStyle="TableStyleMedium9" defaultPivotStyle="PivotStyleLight16"/>
  <colors>
    <mruColors>
      <color rgb="FF0000FF"/>
      <color rgb="FF00386C"/>
      <color rgb="FF2195FF"/>
      <color rgb="FF009B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73336</xdr:rowOff>
    </xdr:from>
    <xdr:to>
      <xdr:col>0</xdr:col>
      <xdr:colOff>1474305</xdr:colOff>
      <xdr:row>2</xdr:row>
      <xdr:rowOff>2993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3336"/>
          <a:ext cx="1474304" cy="708222"/>
        </a:xfrm>
        <a:prstGeom prst="rect">
          <a:avLst/>
        </a:prstGeom>
      </xdr:spPr>
    </xdr:pic>
    <xdr:clientData/>
  </xdr:twoCellAnchor>
  <xdr:twoCellAnchor editAs="oneCell">
    <xdr:from>
      <xdr:col>9</xdr:col>
      <xdr:colOff>256762</xdr:colOff>
      <xdr:row>0</xdr:row>
      <xdr:rowOff>101047</xdr:rowOff>
    </xdr:from>
    <xdr:to>
      <xdr:col>10</xdr:col>
      <xdr:colOff>1099408</xdr:colOff>
      <xdr:row>0</xdr:row>
      <xdr:rowOff>342430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1" y="101047"/>
          <a:ext cx="2043624" cy="241383"/>
        </a:xfrm>
        <a:prstGeom prst="rect">
          <a:avLst/>
        </a:prstGeom>
      </xdr:spPr>
    </xdr:pic>
    <xdr:clientData/>
  </xdr:twoCellAnchor>
  <xdr:twoCellAnchor editAs="oneCell">
    <xdr:from>
      <xdr:col>0</xdr:col>
      <xdr:colOff>1499152</xdr:colOff>
      <xdr:row>18</xdr:row>
      <xdr:rowOff>190567</xdr:rowOff>
    </xdr:from>
    <xdr:to>
      <xdr:col>0</xdr:col>
      <xdr:colOff>2245948</xdr:colOff>
      <xdr:row>19</xdr:row>
      <xdr:rowOff>109210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412BD01-CA5A-6FA1-844F-7A08C634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9152" y="4729437"/>
          <a:ext cx="746796" cy="183687"/>
        </a:xfrm>
        <a:prstGeom prst="rect">
          <a:avLst/>
        </a:prstGeom>
      </xdr:spPr>
    </xdr:pic>
    <xdr:clientData/>
  </xdr:twoCellAnchor>
  <xdr:twoCellAnchor>
    <xdr:from>
      <xdr:col>0</xdr:col>
      <xdr:colOff>786847</xdr:colOff>
      <xdr:row>17</xdr:row>
      <xdr:rowOff>49695</xdr:rowOff>
    </xdr:from>
    <xdr:to>
      <xdr:col>0</xdr:col>
      <xdr:colOff>2103782</xdr:colOff>
      <xdr:row>18</xdr:row>
      <xdr:rowOff>74543</xdr:rowOff>
    </xdr:to>
    <xdr:cxnSp macro="">
      <xdr:nvCxnSpPr>
        <xdr:cNvPr id="7" name="Povezovalnik: kolenski 6">
          <a:extLst>
            <a:ext uri="{FF2B5EF4-FFF2-40B4-BE49-F238E27FC236}">
              <a16:creationId xmlns:a16="http://schemas.microsoft.com/office/drawing/2014/main" id="{1F4BE7B0-5070-4FA7-BBC8-051B1CBD47D7}"/>
            </a:ext>
          </a:extLst>
        </xdr:cNvPr>
        <xdr:cNvCxnSpPr/>
      </xdr:nvCxnSpPr>
      <xdr:spPr>
        <a:xfrm flipV="1">
          <a:off x="786847" y="4323521"/>
          <a:ext cx="1316935" cy="289892"/>
        </a:xfrm>
        <a:prstGeom prst="bentConnector3">
          <a:avLst>
            <a:gd name="adj1" fmla="val 315"/>
          </a:avLst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1609725</xdr:colOff>
      <xdr:row>1</xdr:row>
      <xdr:rowOff>367427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9725" cy="77700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0</xdr:row>
      <xdr:rowOff>76199</xdr:rowOff>
    </xdr:from>
    <xdr:to>
      <xdr:col>10</xdr:col>
      <xdr:colOff>837677</xdr:colOff>
      <xdr:row>0</xdr:row>
      <xdr:rowOff>317582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0076" y="76199"/>
          <a:ext cx="2037826" cy="241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1609725</xdr:colOff>
      <xdr:row>2</xdr:row>
      <xdr:rowOff>5477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609725" cy="77700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0</xdr:row>
      <xdr:rowOff>76199</xdr:rowOff>
    </xdr:from>
    <xdr:to>
      <xdr:col>10</xdr:col>
      <xdr:colOff>837677</xdr:colOff>
      <xdr:row>0</xdr:row>
      <xdr:rowOff>317582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0076" y="76199"/>
          <a:ext cx="2037826" cy="241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403412</xdr:colOff>
      <xdr:row>1</xdr:row>
      <xdr:rowOff>78441</xdr:rowOff>
    </xdr:from>
    <xdr:to>
      <xdr:col>22</xdr:col>
      <xdr:colOff>189047</xdr:colOff>
      <xdr:row>38</xdr:row>
      <xdr:rowOff>92842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CCF0771-CDFD-7BB8-47F8-F5C9AF93B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235323"/>
          <a:ext cx="11619047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470647</xdr:colOff>
      <xdr:row>39</xdr:row>
      <xdr:rowOff>22412</xdr:rowOff>
    </xdr:from>
    <xdr:to>
      <xdr:col>22</xdr:col>
      <xdr:colOff>427711</xdr:colOff>
      <xdr:row>77</xdr:row>
      <xdr:rowOff>89454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14C4BA9E-A7B5-AECC-42DB-0C9127DD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647" y="6140824"/>
          <a:ext cx="11790476" cy="6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78</xdr:row>
      <xdr:rowOff>11205</xdr:rowOff>
    </xdr:from>
    <xdr:to>
      <xdr:col>21</xdr:col>
      <xdr:colOff>529181</xdr:colOff>
      <xdr:row>117</xdr:row>
      <xdr:rowOff>45175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F526F4C5-173F-D88C-50C9-22E893A5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853" y="12248029"/>
          <a:ext cx="11342857" cy="6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118</xdr:row>
      <xdr:rowOff>134470</xdr:rowOff>
    </xdr:from>
    <xdr:to>
      <xdr:col>23</xdr:col>
      <xdr:colOff>19822</xdr:colOff>
      <xdr:row>157</xdr:row>
      <xdr:rowOff>16059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E8F522F8-7AC8-6FBC-FFFE-55632F30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35" y="18646588"/>
          <a:ext cx="11752381" cy="6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158</xdr:row>
      <xdr:rowOff>89646</xdr:rowOff>
    </xdr:from>
    <xdr:to>
      <xdr:col>22</xdr:col>
      <xdr:colOff>14847</xdr:colOff>
      <xdr:row>197</xdr:row>
      <xdr:rowOff>18853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695955F4-C28D-A0CC-E5FC-9288E303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735" y="24877058"/>
          <a:ext cx="11209524" cy="60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198</xdr:row>
      <xdr:rowOff>134471</xdr:rowOff>
    </xdr:from>
    <xdr:to>
      <xdr:col>22</xdr:col>
      <xdr:colOff>454056</xdr:colOff>
      <xdr:row>237</xdr:row>
      <xdr:rowOff>44630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6F2CC6A3-D64D-9A3B-0EB7-348A9ECF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706" y="31197177"/>
          <a:ext cx="11704762" cy="60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22</xdr:col>
      <xdr:colOff>266375</xdr:colOff>
      <xdr:row>276</xdr:row>
      <xdr:rowOff>62020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1C016E10-D7F1-4005-6182-E35AE9623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7882" y="37494882"/>
          <a:ext cx="11561905" cy="5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278</xdr:row>
      <xdr:rowOff>33619</xdr:rowOff>
    </xdr:from>
    <xdr:to>
      <xdr:col>23</xdr:col>
      <xdr:colOff>107787</xdr:colOff>
      <xdr:row>315</xdr:row>
      <xdr:rowOff>124210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2816D431-9988-2F2F-28B0-18086320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7176" y="43646913"/>
          <a:ext cx="11761905" cy="58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</xdr:row>
      <xdr:rowOff>66675</xdr:rowOff>
    </xdr:from>
    <xdr:to>
      <xdr:col>24</xdr:col>
      <xdr:colOff>439937</xdr:colOff>
      <xdr:row>48</xdr:row>
      <xdr:rowOff>58166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A9688C0-FF97-BBEE-203F-B27B862C6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552450"/>
          <a:ext cx="12803387" cy="72781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1829</xdr:rowOff>
    </xdr:from>
    <xdr:ext cx="7410450" cy="253036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9"/>
          <a:ext cx="7410450" cy="253036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84</xdr:row>
      <xdr:rowOff>1</xdr:rowOff>
    </xdr:from>
    <xdr:ext cx="7048500" cy="762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68339"/>
        <a:stretch/>
      </xdr:blipFill>
      <xdr:spPr>
        <a:xfrm>
          <a:off x="9525" y="11639551"/>
          <a:ext cx="7048500" cy="76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iec.ch/ip-rating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lek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L101"/>
  <sheetViews>
    <sheetView showGridLines="0" tabSelected="1" zoomScale="115" zoomScaleNormal="115" workbookViewId="0">
      <selection activeCell="M4" sqref="M4"/>
    </sheetView>
  </sheetViews>
  <sheetFormatPr defaultRowHeight="12.75" x14ac:dyDescent="0.2"/>
  <cols>
    <col min="1" max="1" width="42.5" style="63" customWidth="1"/>
    <col min="2" max="2" width="1.33203125" style="63" customWidth="1"/>
    <col min="3" max="11" width="21" style="63" customWidth="1"/>
    <col min="12" max="12" width="29.1640625" customWidth="1"/>
    <col min="13" max="13" width="21.83203125" bestFit="1" customWidth="1"/>
  </cols>
  <sheetData>
    <row r="1" spans="1:12" ht="32.25" customHeight="1" x14ac:dyDescent="0.2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320" t="s">
        <v>281</v>
      </c>
    </row>
    <row r="2" spans="1:12" ht="29.25" customHeight="1" x14ac:dyDescent="0.2">
      <c r="A2" s="204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6"/>
      <c r="L2" s="6"/>
    </row>
    <row r="3" spans="1:12" ht="15" customHeight="1" x14ac:dyDescent="0.2">
      <c r="A3" s="178" t="s">
        <v>1</v>
      </c>
      <c r="B3" s="179"/>
      <c r="C3" s="179"/>
      <c r="D3" s="179"/>
      <c r="E3" s="179"/>
      <c r="F3" s="140"/>
      <c r="G3" s="140"/>
      <c r="H3" s="140"/>
      <c r="I3" s="140"/>
      <c r="J3" s="141"/>
      <c r="K3" s="142"/>
      <c r="L3" s="2"/>
    </row>
    <row r="4" spans="1:12" ht="35.1" customHeight="1" x14ac:dyDescent="0.2">
      <c r="A4" s="201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3"/>
    </row>
    <row r="5" spans="1:12" ht="14.1" customHeight="1" x14ac:dyDescent="0.2">
      <c r="A5" s="178" t="s">
        <v>3</v>
      </c>
      <c r="B5" s="179"/>
      <c r="C5" s="179"/>
      <c r="D5" s="179"/>
      <c r="E5" s="179"/>
      <c r="F5" s="140"/>
      <c r="G5" s="140"/>
      <c r="H5" s="140"/>
      <c r="I5" s="140"/>
      <c r="J5" s="141"/>
      <c r="K5" s="142"/>
      <c r="L5" s="2"/>
    </row>
    <row r="6" spans="1:12" ht="19.5" customHeight="1" x14ac:dyDescent="0.2">
      <c r="A6" s="71" t="s">
        <v>4</v>
      </c>
      <c r="B6" s="207"/>
      <c r="C6" s="210"/>
      <c r="D6" s="210"/>
      <c r="E6" s="210"/>
      <c r="F6" s="210"/>
      <c r="G6" s="210"/>
      <c r="H6" s="210"/>
      <c r="I6" s="210"/>
      <c r="J6" s="210"/>
      <c r="K6" s="211"/>
      <c r="L6" s="2"/>
    </row>
    <row r="7" spans="1:12" ht="19.5" customHeight="1" x14ac:dyDescent="0.2">
      <c r="A7" s="71" t="s">
        <v>5</v>
      </c>
      <c r="B7" s="208"/>
      <c r="C7" s="218"/>
      <c r="D7" s="210"/>
      <c r="E7" s="210"/>
      <c r="F7" s="210"/>
      <c r="G7" s="210"/>
      <c r="H7" s="210"/>
      <c r="I7" s="210"/>
      <c r="J7" s="210"/>
      <c r="K7" s="211"/>
      <c r="L7" s="2"/>
    </row>
    <row r="8" spans="1:12" ht="19.5" customHeight="1" x14ac:dyDescent="0.2">
      <c r="A8" s="124" t="s">
        <v>6</v>
      </c>
      <c r="B8" s="208"/>
      <c r="C8" s="126" t="s">
        <v>7</v>
      </c>
      <c r="D8" s="217"/>
      <c r="E8" s="217"/>
      <c r="F8" s="127" t="s">
        <v>8</v>
      </c>
      <c r="G8" s="123"/>
      <c r="H8" s="127" t="s">
        <v>9</v>
      </c>
      <c r="I8" s="123"/>
      <c r="J8" s="127" t="s">
        <v>10</v>
      </c>
      <c r="K8" s="125"/>
      <c r="L8" s="2"/>
    </row>
    <row r="9" spans="1:12" ht="19.5" customHeight="1" x14ac:dyDescent="0.2">
      <c r="A9" s="71" t="s">
        <v>11</v>
      </c>
      <c r="B9" s="208"/>
      <c r="C9" s="214"/>
      <c r="D9" s="214"/>
      <c r="E9" s="214"/>
      <c r="F9" s="214"/>
      <c r="G9" s="214"/>
      <c r="H9" s="214"/>
      <c r="I9" s="214"/>
      <c r="J9" s="214"/>
      <c r="K9" s="215"/>
      <c r="L9" s="2"/>
    </row>
    <row r="10" spans="1:12" ht="19.5" customHeight="1" x14ac:dyDescent="0.2">
      <c r="A10" s="72" t="s">
        <v>12</v>
      </c>
      <c r="B10" s="208"/>
      <c r="C10" s="212"/>
      <c r="D10" s="212"/>
      <c r="E10" s="212"/>
      <c r="F10" s="212"/>
      <c r="G10" s="212"/>
      <c r="H10" s="212"/>
      <c r="I10" s="212"/>
      <c r="J10" s="212"/>
      <c r="K10" s="213"/>
      <c r="L10" s="2"/>
    </row>
    <row r="11" spans="1:12" ht="19.5" customHeight="1" x14ac:dyDescent="0.2">
      <c r="A11" s="71" t="s">
        <v>11</v>
      </c>
      <c r="B11" s="208"/>
      <c r="C11" s="214"/>
      <c r="D11" s="214"/>
      <c r="E11" s="214"/>
      <c r="F11" s="214"/>
      <c r="G11" s="214"/>
      <c r="H11" s="214"/>
      <c r="I11" s="214"/>
      <c r="J11" s="214"/>
      <c r="K11" s="215"/>
      <c r="L11" s="2"/>
    </row>
    <row r="12" spans="1:12" ht="19.5" customHeight="1" x14ac:dyDescent="0.2">
      <c r="A12" s="72" t="s">
        <v>13</v>
      </c>
      <c r="B12" s="209"/>
      <c r="C12" s="216"/>
      <c r="D12" s="212"/>
      <c r="E12" s="212"/>
      <c r="F12" s="212"/>
      <c r="G12" s="212"/>
      <c r="H12" s="212"/>
      <c r="I12" s="212"/>
      <c r="J12" s="212"/>
      <c r="K12" s="213"/>
      <c r="L12" s="2"/>
    </row>
    <row r="13" spans="1:12" ht="19.5" customHeight="1" x14ac:dyDescent="0.2">
      <c r="A13" s="72" t="s">
        <v>14</v>
      </c>
      <c r="B13" s="86"/>
      <c r="C13" s="222"/>
      <c r="D13" s="214"/>
      <c r="E13" s="214"/>
      <c r="F13" s="214"/>
      <c r="G13" s="214"/>
      <c r="H13" s="214"/>
      <c r="I13" s="214"/>
      <c r="J13" s="214"/>
      <c r="K13" s="215"/>
      <c r="L13" s="2"/>
    </row>
    <row r="14" spans="1:12" ht="14.1" customHeight="1" x14ac:dyDescent="0.2">
      <c r="A14" s="178" t="s">
        <v>15</v>
      </c>
      <c r="B14" s="179"/>
      <c r="C14" s="179"/>
      <c r="D14" s="179"/>
      <c r="E14" s="179"/>
      <c r="F14" s="140"/>
      <c r="G14" s="140"/>
      <c r="H14" s="140"/>
      <c r="I14" s="140"/>
      <c r="J14" s="141"/>
      <c r="K14" s="142"/>
      <c r="L14" s="2"/>
    </row>
    <row r="15" spans="1:12" ht="21" customHeight="1" x14ac:dyDescent="0.2">
      <c r="A15" s="73" t="s">
        <v>16</v>
      </c>
      <c r="B15" s="188"/>
      <c r="C15" s="233"/>
      <c r="D15" s="233"/>
      <c r="E15" s="233"/>
      <c r="F15" s="233"/>
      <c r="G15" s="233"/>
      <c r="H15" s="233"/>
      <c r="I15" s="233"/>
      <c r="J15" s="233"/>
      <c r="K15" s="234"/>
      <c r="L15" s="2"/>
    </row>
    <row r="16" spans="1:12" ht="21" customHeight="1" x14ac:dyDescent="0.2">
      <c r="A16" s="196" t="s">
        <v>17</v>
      </c>
      <c r="B16" s="189"/>
      <c r="C16" s="169" t="s">
        <v>18</v>
      </c>
      <c r="D16" s="159" t="s">
        <v>19</v>
      </c>
      <c r="E16" s="166" t="s">
        <v>20</v>
      </c>
      <c r="F16" s="159" t="s">
        <v>21</v>
      </c>
      <c r="G16" s="169" t="s">
        <v>22</v>
      </c>
      <c r="H16" s="172" t="s">
        <v>23</v>
      </c>
      <c r="I16" s="173"/>
      <c r="J16" s="172" t="s">
        <v>24</v>
      </c>
      <c r="K16" s="195"/>
      <c r="L16" s="2"/>
    </row>
    <row r="17" spans="1:12" ht="21" customHeight="1" x14ac:dyDescent="0.2">
      <c r="A17" s="197"/>
      <c r="B17" s="189"/>
      <c r="C17" s="170"/>
      <c r="D17" s="159" t="s">
        <v>25</v>
      </c>
      <c r="E17" s="167"/>
      <c r="F17" s="159" t="s">
        <v>26</v>
      </c>
      <c r="G17" s="170"/>
      <c r="H17" s="172" t="s">
        <v>27</v>
      </c>
      <c r="I17" s="173"/>
      <c r="J17" s="172" t="s">
        <v>28</v>
      </c>
      <c r="K17" s="195"/>
      <c r="L17" s="2"/>
    </row>
    <row r="18" spans="1:12" ht="21" customHeight="1" x14ac:dyDescent="0.2">
      <c r="A18" s="197"/>
      <c r="B18" s="189"/>
      <c r="C18" s="170"/>
      <c r="D18" s="159" t="s">
        <v>29</v>
      </c>
      <c r="E18" s="167"/>
      <c r="F18" s="159" t="s">
        <v>30</v>
      </c>
      <c r="G18" s="170"/>
      <c r="H18" s="172" t="s">
        <v>31</v>
      </c>
      <c r="I18" s="173"/>
      <c r="J18" s="172" t="s">
        <v>32</v>
      </c>
      <c r="K18" s="195"/>
      <c r="L18" s="2"/>
    </row>
    <row r="19" spans="1:12" ht="21" customHeight="1" x14ac:dyDescent="0.2">
      <c r="A19" s="192" t="s">
        <v>33</v>
      </c>
      <c r="B19" s="189"/>
      <c r="C19" s="170"/>
      <c r="D19" s="159" t="s">
        <v>34</v>
      </c>
      <c r="E19" s="167"/>
      <c r="F19" s="159" t="s">
        <v>35</v>
      </c>
      <c r="G19" s="170"/>
      <c r="H19" s="172" t="s">
        <v>36</v>
      </c>
      <c r="I19" s="173"/>
      <c r="J19" s="172" t="s">
        <v>37</v>
      </c>
      <c r="K19" s="195"/>
      <c r="L19" s="2"/>
    </row>
    <row r="20" spans="1:12" ht="21" customHeight="1" x14ac:dyDescent="0.2">
      <c r="A20" s="192"/>
      <c r="B20" s="189"/>
      <c r="C20" s="170"/>
      <c r="D20" s="159"/>
      <c r="E20" s="167"/>
      <c r="F20" s="159" t="s">
        <v>38</v>
      </c>
      <c r="G20" s="170"/>
      <c r="H20" s="172" t="s">
        <v>39</v>
      </c>
      <c r="I20" s="173"/>
      <c r="J20" s="172" t="s">
        <v>40</v>
      </c>
      <c r="K20" s="195"/>
      <c r="L20" s="2"/>
    </row>
    <row r="21" spans="1:12" ht="21" customHeight="1" x14ac:dyDescent="0.2">
      <c r="A21" s="193"/>
      <c r="B21" s="189"/>
      <c r="C21" s="171"/>
      <c r="D21" s="159"/>
      <c r="E21" s="168"/>
      <c r="F21" s="159"/>
      <c r="G21" s="171"/>
      <c r="H21" s="159" t="s">
        <v>49</v>
      </c>
      <c r="I21" s="311" t="s">
        <v>270</v>
      </c>
      <c r="J21" s="311"/>
      <c r="K21" s="311"/>
      <c r="L21" s="2"/>
    </row>
    <row r="22" spans="1:12" ht="21" customHeight="1" thickBot="1" x14ac:dyDescent="0.25">
      <c r="A22" s="73"/>
      <c r="B22" s="189"/>
      <c r="C22" s="157"/>
      <c r="D22" s="157"/>
      <c r="E22" s="157"/>
      <c r="F22" s="157"/>
      <c r="G22" s="157"/>
      <c r="H22" s="157"/>
      <c r="I22" s="157"/>
      <c r="J22" s="157"/>
      <c r="K22" s="158"/>
      <c r="L22" s="2"/>
    </row>
    <row r="23" spans="1:12" ht="26.25" customHeight="1" x14ac:dyDescent="0.2">
      <c r="A23" s="160" t="s">
        <v>41</v>
      </c>
      <c r="B23" s="189"/>
      <c r="C23" s="90" t="s">
        <v>42</v>
      </c>
      <c r="D23" s="60" t="s">
        <v>43</v>
      </c>
      <c r="E23" s="60" t="s">
        <v>44</v>
      </c>
      <c r="F23" s="60" t="s">
        <v>45</v>
      </c>
      <c r="G23" s="60" t="s">
        <v>46</v>
      </c>
      <c r="H23" s="60" t="s">
        <v>47</v>
      </c>
      <c r="I23" s="67" t="s">
        <v>48</v>
      </c>
      <c r="J23" s="67" t="s">
        <v>49</v>
      </c>
      <c r="K23" s="74"/>
      <c r="L23" s="2"/>
    </row>
    <row r="24" spans="1:12" ht="18.75" customHeight="1" thickBot="1" x14ac:dyDescent="0.25">
      <c r="A24" s="152" t="s">
        <v>50</v>
      </c>
      <c r="B24" s="189"/>
      <c r="C24" s="163"/>
      <c r="D24" s="163"/>
      <c r="E24" s="163"/>
      <c r="F24" s="163"/>
      <c r="G24" s="163"/>
      <c r="H24" s="163"/>
      <c r="I24" s="163"/>
      <c r="J24" s="163"/>
      <c r="K24" s="97"/>
      <c r="L24" s="2"/>
    </row>
    <row r="25" spans="1:12" ht="18" customHeight="1" x14ac:dyDescent="0.2">
      <c r="A25" s="160" t="s">
        <v>51</v>
      </c>
      <c r="B25" s="189"/>
      <c r="C25" s="90" t="s">
        <v>52</v>
      </c>
      <c r="D25" s="60" t="s">
        <v>53</v>
      </c>
      <c r="E25" s="60" t="s">
        <v>54</v>
      </c>
      <c r="F25" s="60" t="s">
        <v>55</v>
      </c>
      <c r="G25" s="60" t="s">
        <v>56</v>
      </c>
      <c r="H25" s="60" t="s">
        <v>57</v>
      </c>
      <c r="I25" s="67"/>
      <c r="J25" s="67"/>
      <c r="K25" s="75"/>
      <c r="L25" s="2"/>
    </row>
    <row r="26" spans="1:12" ht="38.25" customHeight="1" x14ac:dyDescent="0.2">
      <c r="A26" s="76" t="s">
        <v>58</v>
      </c>
      <c r="B26" s="189"/>
      <c r="C26" s="91" t="s">
        <v>59</v>
      </c>
      <c r="D26" s="65" t="s">
        <v>60</v>
      </c>
      <c r="E26" s="65" t="s">
        <v>61</v>
      </c>
      <c r="F26" s="65" t="s">
        <v>62</v>
      </c>
      <c r="G26" s="65" t="s">
        <v>63</v>
      </c>
      <c r="H26" s="66" t="s">
        <v>64</v>
      </c>
      <c r="I26" s="68"/>
      <c r="J26" s="68"/>
      <c r="K26" s="98"/>
      <c r="L26" s="2"/>
    </row>
    <row r="27" spans="1:12" ht="20.25" customHeight="1" x14ac:dyDescent="0.2">
      <c r="A27" s="77" t="s">
        <v>65</v>
      </c>
      <c r="B27" s="190"/>
      <c r="C27" s="92"/>
      <c r="D27" s="87"/>
      <c r="E27" s="87"/>
      <c r="F27" s="87"/>
      <c r="G27" s="87"/>
      <c r="H27" s="87"/>
      <c r="I27" s="69"/>
      <c r="J27" s="69"/>
      <c r="K27" s="99"/>
      <c r="L27" s="2"/>
    </row>
    <row r="28" spans="1:12" ht="20.25" customHeight="1" x14ac:dyDescent="0.2">
      <c r="A28" s="77" t="s">
        <v>66</v>
      </c>
      <c r="B28" s="190"/>
      <c r="C28" s="92"/>
      <c r="D28" s="87"/>
      <c r="E28" s="87"/>
      <c r="F28" s="87"/>
      <c r="G28" s="87"/>
      <c r="H28" s="87"/>
      <c r="I28" s="69"/>
      <c r="J28" s="69"/>
      <c r="K28" s="99"/>
      <c r="L28" s="2"/>
    </row>
    <row r="29" spans="1:12" ht="21.75" customHeight="1" thickBot="1" x14ac:dyDescent="0.25">
      <c r="A29" s="77" t="s">
        <v>67</v>
      </c>
      <c r="B29" s="191"/>
      <c r="C29" s="93"/>
      <c r="D29" s="94"/>
      <c r="E29" s="94"/>
      <c r="F29" s="94"/>
      <c r="G29" s="94"/>
      <c r="H29" s="94"/>
      <c r="I29" s="94"/>
      <c r="J29" s="94"/>
      <c r="K29" s="95"/>
      <c r="L29" s="2"/>
    </row>
    <row r="30" spans="1:12" ht="7.5" customHeight="1" x14ac:dyDescent="0.2">
      <c r="A30" s="78"/>
      <c r="B30" s="28"/>
      <c r="C30" s="100"/>
      <c r="D30" s="100"/>
      <c r="E30" s="100"/>
      <c r="F30" s="100"/>
      <c r="G30" s="100"/>
      <c r="H30" s="100"/>
      <c r="I30" s="100"/>
      <c r="J30" s="100"/>
      <c r="K30" s="79"/>
      <c r="L30" s="2"/>
    </row>
    <row r="31" spans="1:12" ht="67.5" customHeight="1" x14ac:dyDescent="0.2">
      <c r="A31" s="80" t="s">
        <v>68</v>
      </c>
      <c r="B31" s="28"/>
      <c r="C31" s="305" t="s">
        <v>69</v>
      </c>
      <c r="D31" s="305"/>
      <c r="E31" s="305"/>
      <c r="F31" s="305"/>
      <c r="G31" s="305"/>
      <c r="H31" s="305"/>
      <c r="I31" s="305"/>
      <c r="J31" s="305"/>
      <c r="K31" s="306"/>
      <c r="L31" s="2"/>
    </row>
    <row r="32" spans="1:12" ht="15" customHeight="1" x14ac:dyDescent="0.2">
      <c r="A32" s="223" t="s">
        <v>70</v>
      </c>
      <c r="B32" s="194"/>
      <c r="C32" s="307" t="s">
        <v>69</v>
      </c>
      <c r="D32" s="307"/>
      <c r="E32" s="307"/>
      <c r="F32" s="307"/>
      <c r="G32" s="307"/>
      <c r="H32" s="307"/>
      <c r="I32" s="307"/>
      <c r="J32" s="307"/>
      <c r="K32" s="308"/>
      <c r="L32" s="2"/>
    </row>
    <row r="33" spans="1:12" ht="59.25" customHeight="1" x14ac:dyDescent="0.2">
      <c r="A33" s="224"/>
      <c r="B33" s="190"/>
      <c r="C33" s="309"/>
      <c r="D33" s="309"/>
      <c r="E33" s="309"/>
      <c r="F33" s="309"/>
      <c r="G33" s="309"/>
      <c r="H33" s="309"/>
      <c r="I33" s="309"/>
      <c r="J33" s="309"/>
      <c r="K33" s="310"/>
      <c r="L33" s="1"/>
    </row>
    <row r="34" spans="1:12" ht="15.75" customHeight="1" x14ac:dyDescent="0.2">
      <c r="A34" s="178" t="s">
        <v>71</v>
      </c>
      <c r="B34" s="179"/>
      <c r="C34" s="179"/>
      <c r="D34" s="179"/>
      <c r="E34" s="179"/>
      <c r="F34" s="140"/>
      <c r="G34" s="140"/>
      <c r="H34" s="140"/>
      <c r="I34" s="140"/>
      <c r="J34" s="141"/>
      <c r="K34" s="142"/>
      <c r="L34" s="2"/>
    </row>
    <row r="35" spans="1:12" ht="18.75" customHeight="1" x14ac:dyDescent="0.2">
      <c r="A35" s="162" t="s">
        <v>239</v>
      </c>
      <c r="B35" s="144"/>
      <c r="C35" s="294" t="s">
        <v>241</v>
      </c>
      <c r="D35" s="294"/>
      <c r="E35" s="294"/>
      <c r="F35" s="294"/>
      <c r="G35" s="294"/>
      <c r="H35" s="294"/>
      <c r="I35" s="295" t="s">
        <v>240</v>
      </c>
      <c r="J35" s="296"/>
      <c r="K35" s="129"/>
      <c r="L35" s="2"/>
    </row>
    <row r="36" spans="1:12" ht="18.75" customHeight="1" x14ac:dyDescent="0.2">
      <c r="A36" s="162" t="s">
        <v>268</v>
      </c>
      <c r="B36" s="144"/>
      <c r="C36" s="294"/>
      <c r="D36" s="294"/>
      <c r="E36" s="294"/>
      <c r="F36" s="294"/>
      <c r="G36" s="294"/>
      <c r="H36" s="294"/>
      <c r="I36" s="297"/>
      <c r="J36" s="298"/>
      <c r="K36" s="129"/>
      <c r="L36" s="2"/>
    </row>
    <row r="37" spans="1:12" ht="14.25" customHeight="1" x14ac:dyDescent="0.2">
      <c r="A37" s="299" t="s">
        <v>72</v>
      </c>
      <c r="B37" s="144"/>
      <c r="C37" s="132"/>
      <c r="D37" s="132"/>
      <c r="E37" s="132"/>
      <c r="F37" s="132"/>
      <c r="G37" s="132" t="s">
        <v>73</v>
      </c>
      <c r="H37" s="132" t="s">
        <v>74</v>
      </c>
      <c r="I37" s="147" t="s">
        <v>79</v>
      </c>
      <c r="J37" s="128"/>
      <c r="K37" s="129"/>
      <c r="L37" s="2"/>
    </row>
    <row r="38" spans="1:12" ht="14.25" customHeight="1" x14ac:dyDescent="0.2">
      <c r="A38" s="299" t="s">
        <v>75</v>
      </c>
      <c r="B38" s="144"/>
      <c r="C38" s="132"/>
      <c r="D38" s="132"/>
      <c r="E38" s="132"/>
      <c r="F38" s="132"/>
      <c r="G38" s="132"/>
      <c r="H38" s="132"/>
      <c r="I38" s="147" t="s">
        <v>79</v>
      </c>
      <c r="J38" s="128"/>
      <c r="K38" s="129"/>
      <c r="L38" s="2"/>
    </row>
    <row r="39" spans="1:12" ht="18" customHeight="1" x14ac:dyDescent="0.2">
      <c r="A39" s="299" t="s">
        <v>76</v>
      </c>
      <c r="B39" s="144"/>
      <c r="C39" s="132" t="s">
        <v>271</v>
      </c>
      <c r="D39" s="132" t="s">
        <v>272</v>
      </c>
      <c r="E39" s="132" t="s">
        <v>267</v>
      </c>
      <c r="F39" s="132" t="s">
        <v>77</v>
      </c>
      <c r="G39" s="132" t="s">
        <v>77</v>
      </c>
      <c r="H39" s="132" t="s">
        <v>77</v>
      </c>
      <c r="I39" s="147" t="s">
        <v>245</v>
      </c>
      <c r="J39" s="176" t="s">
        <v>242</v>
      </c>
      <c r="K39" s="177"/>
      <c r="L39" s="2"/>
    </row>
    <row r="40" spans="1:12" ht="18" customHeight="1" x14ac:dyDescent="0.2">
      <c r="A40" s="299" t="s">
        <v>78</v>
      </c>
      <c r="B40" s="144"/>
      <c r="C40" s="132"/>
      <c r="D40" s="132"/>
      <c r="E40" s="132"/>
      <c r="F40" s="132"/>
      <c r="G40" s="146"/>
      <c r="H40" s="132"/>
      <c r="I40" s="147" t="s">
        <v>245</v>
      </c>
      <c r="J40" s="128"/>
      <c r="K40" s="129"/>
      <c r="L40" s="2"/>
    </row>
    <row r="41" spans="1:12" ht="18" customHeight="1" x14ac:dyDescent="0.2">
      <c r="A41" s="299" t="s">
        <v>80</v>
      </c>
      <c r="B41" s="144"/>
      <c r="C41" s="148">
        <v>0</v>
      </c>
      <c r="D41" s="131"/>
      <c r="E41" s="131"/>
      <c r="F41" s="131"/>
      <c r="G41" s="148"/>
      <c r="H41" s="131"/>
      <c r="I41" s="147" t="s">
        <v>245</v>
      </c>
      <c r="J41" s="128"/>
      <c r="K41" s="129"/>
      <c r="L41" s="2"/>
    </row>
    <row r="42" spans="1:12" ht="27.75" customHeight="1" x14ac:dyDescent="0.2">
      <c r="A42" s="299" t="s">
        <v>81</v>
      </c>
      <c r="B42" s="144"/>
      <c r="C42" s="130"/>
      <c r="D42" s="131"/>
      <c r="E42" s="131"/>
      <c r="F42" s="131"/>
      <c r="G42" s="131"/>
      <c r="H42" s="131"/>
      <c r="I42" s="174" t="s">
        <v>269</v>
      </c>
      <c r="J42" s="175"/>
      <c r="K42" s="281"/>
      <c r="L42" s="2"/>
    </row>
    <row r="43" spans="1:12" ht="18" customHeight="1" x14ac:dyDescent="0.2">
      <c r="A43" s="299" t="s">
        <v>253</v>
      </c>
      <c r="B43" s="144"/>
      <c r="C43" s="153">
        <f>C41*C42</f>
        <v>0</v>
      </c>
      <c r="D43" s="153"/>
      <c r="E43" s="153"/>
      <c r="F43" s="153"/>
      <c r="G43" s="153"/>
      <c r="H43" s="153"/>
      <c r="I43" s="147" t="s">
        <v>83</v>
      </c>
      <c r="J43" s="165"/>
      <c r="K43" s="282"/>
      <c r="L43" s="2"/>
    </row>
    <row r="44" spans="1:12" ht="18" customHeight="1" x14ac:dyDescent="0.2">
      <c r="A44" s="299" t="s">
        <v>247</v>
      </c>
      <c r="B44" s="144"/>
      <c r="C44" s="130">
        <v>1</v>
      </c>
      <c r="D44" s="131"/>
      <c r="E44" s="131"/>
      <c r="F44" s="131"/>
      <c r="G44" s="131"/>
      <c r="H44" s="131"/>
      <c r="I44" s="147" t="s">
        <v>245</v>
      </c>
      <c r="J44" s="165"/>
      <c r="K44" s="282"/>
      <c r="L44" s="2"/>
    </row>
    <row r="45" spans="1:12" ht="18" customHeight="1" x14ac:dyDescent="0.2">
      <c r="A45" s="299" t="s">
        <v>248</v>
      </c>
      <c r="B45" s="144"/>
      <c r="C45" s="130">
        <v>1000</v>
      </c>
      <c r="D45" s="131"/>
      <c r="E45" s="131"/>
      <c r="F45" s="131"/>
      <c r="G45" s="131"/>
      <c r="H45" s="131"/>
      <c r="I45" s="147" t="s">
        <v>245</v>
      </c>
      <c r="J45" s="165"/>
      <c r="K45" s="282"/>
      <c r="L45" s="2"/>
    </row>
    <row r="46" spans="1:12" ht="18" customHeight="1" x14ac:dyDescent="0.2">
      <c r="A46" s="299" t="s">
        <v>84</v>
      </c>
      <c r="B46" s="144"/>
      <c r="C46" s="133">
        <v>0.9</v>
      </c>
      <c r="D46" s="133">
        <v>0.9</v>
      </c>
      <c r="E46" s="133">
        <v>0.9</v>
      </c>
      <c r="F46" s="133">
        <v>0.9</v>
      </c>
      <c r="G46" s="133">
        <v>0.9</v>
      </c>
      <c r="H46" s="133"/>
      <c r="I46" s="174" t="s">
        <v>240</v>
      </c>
      <c r="J46" s="175"/>
      <c r="K46" s="281"/>
      <c r="L46" s="2"/>
    </row>
    <row r="47" spans="1:12" ht="18" customHeight="1" x14ac:dyDescent="0.2">
      <c r="A47" s="299" t="s">
        <v>252</v>
      </c>
      <c r="B47" s="144"/>
      <c r="C47" s="153">
        <f>C44*(C45*2*3.14/60)*C46</f>
        <v>94.2</v>
      </c>
      <c r="D47" s="153">
        <f t="shared" ref="D47:H47" si="0">D44*(D45*2*3.14/60)*D46</f>
        <v>0</v>
      </c>
      <c r="E47" s="153">
        <f t="shared" si="0"/>
        <v>0</v>
      </c>
      <c r="F47" s="153">
        <f t="shared" si="0"/>
        <v>0</v>
      </c>
      <c r="G47" s="153">
        <f t="shared" si="0"/>
        <v>0</v>
      </c>
      <c r="H47" s="153">
        <f t="shared" si="0"/>
        <v>0</v>
      </c>
      <c r="I47" s="147" t="s">
        <v>83</v>
      </c>
      <c r="J47" s="128"/>
      <c r="K47" s="129"/>
      <c r="L47" s="2"/>
    </row>
    <row r="48" spans="1:12" ht="26.25" customHeight="1" x14ac:dyDescent="0.2">
      <c r="A48" s="299" t="s">
        <v>82</v>
      </c>
      <c r="B48" s="144"/>
      <c r="C48" s="136">
        <v>1</v>
      </c>
      <c r="D48" s="136">
        <v>1</v>
      </c>
      <c r="E48" s="136">
        <v>1</v>
      </c>
      <c r="F48" s="136">
        <v>1</v>
      </c>
      <c r="G48" s="136">
        <v>1</v>
      </c>
      <c r="H48" s="136">
        <v>1</v>
      </c>
      <c r="I48" s="174" t="s">
        <v>249</v>
      </c>
      <c r="J48" s="175"/>
      <c r="K48" s="281"/>
      <c r="L48" s="2"/>
    </row>
    <row r="49" spans="1:12" ht="18.75" customHeight="1" x14ac:dyDescent="0.2">
      <c r="A49" s="299" t="s">
        <v>251</v>
      </c>
      <c r="B49" s="144"/>
      <c r="C49" s="153">
        <f>C45*C48</f>
        <v>1000</v>
      </c>
      <c r="D49" s="153">
        <f t="shared" ref="D49:H49" si="1">D45*D48</f>
        <v>0</v>
      </c>
      <c r="E49" s="153">
        <f t="shared" si="1"/>
        <v>0</v>
      </c>
      <c r="F49" s="153">
        <f t="shared" si="1"/>
        <v>0</v>
      </c>
      <c r="G49" s="153">
        <f t="shared" si="1"/>
        <v>0</v>
      </c>
      <c r="H49" s="153">
        <f t="shared" si="1"/>
        <v>0</v>
      </c>
      <c r="I49" s="164" t="s">
        <v>83</v>
      </c>
      <c r="J49" s="165"/>
      <c r="K49" s="282"/>
      <c r="L49" s="2"/>
    </row>
    <row r="50" spans="1:12" ht="18" customHeight="1" x14ac:dyDescent="0.2">
      <c r="A50" s="299" t="s">
        <v>85</v>
      </c>
      <c r="B50" s="144"/>
      <c r="C50" s="153">
        <f>C46*C47</f>
        <v>84.78</v>
      </c>
      <c r="D50" s="153">
        <f t="shared" ref="D50:H50" si="2">D46*D47</f>
        <v>0</v>
      </c>
      <c r="E50" s="153">
        <f t="shared" si="2"/>
        <v>0</v>
      </c>
      <c r="F50" s="153">
        <f t="shared" si="2"/>
        <v>0</v>
      </c>
      <c r="G50" s="153">
        <f t="shared" si="2"/>
        <v>0</v>
      </c>
      <c r="H50" s="153">
        <f t="shared" si="2"/>
        <v>0</v>
      </c>
      <c r="I50" s="174" t="s">
        <v>250</v>
      </c>
      <c r="J50" s="175"/>
      <c r="K50" s="281"/>
      <c r="L50" s="2"/>
    </row>
    <row r="51" spans="1:12" ht="18" customHeight="1" x14ac:dyDescent="0.2">
      <c r="A51" s="299" t="s">
        <v>86</v>
      </c>
      <c r="B51" s="144"/>
      <c r="C51" s="133">
        <v>0.9</v>
      </c>
      <c r="D51" s="133">
        <v>0.9</v>
      </c>
      <c r="E51" s="133">
        <v>0.9</v>
      </c>
      <c r="F51" s="133">
        <v>0.9</v>
      </c>
      <c r="G51" s="133">
        <v>0.9</v>
      </c>
      <c r="H51" s="133">
        <v>0</v>
      </c>
      <c r="I51" s="174" t="s">
        <v>240</v>
      </c>
      <c r="J51" s="175"/>
      <c r="K51" s="281"/>
      <c r="L51" s="2"/>
    </row>
    <row r="52" spans="1:12" ht="18" customHeight="1" x14ac:dyDescent="0.2">
      <c r="A52" s="299" t="s">
        <v>87</v>
      </c>
      <c r="B52" s="144"/>
      <c r="C52" s="153">
        <f>C50/C51</f>
        <v>94.2</v>
      </c>
      <c r="D52" s="153">
        <f t="shared" ref="D52:H52" si="3">D50/D51</f>
        <v>0</v>
      </c>
      <c r="E52" s="153">
        <f t="shared" si="3"/>
        <v>0</v>
      </c>
      <c r="F52" s="153">
        <f t="shared" si="3"/>
        <v>0</v>
      </c>
      <c r="G52" s="153">
        <f t="shared" si="3"/>
        <v>0</v>
      </c>
      <c r="H52" s="153" t="e">
        <f t="shared" si="3"/>
        <v>#DIV/0!</v>
      </c>
      <c r="I52" s="174" t="s">
        <v>83</v>
      </c>
      <c r="J52" s="175"/>
      <c r="K52" s="281"/>
      <c r="L52" s="2"/>
    </row>
    <row r="53" spans="1:12" ht="18" customHeight="1" x14ac:dyDescent="0.2">
      <c r="A53" s="299" t="s">
        <v>254</v>
      </c>
      <c r="B53" s="144"/>
      <c r="C53" s="283" t="e">
        <f>C52/C41</f>
        <v>#DIV/0!</v>
      </c>
      <c r="D53" s="283" t="e">
        <f t="shared" ref="D53:H53" si="4">D52/D41</f>
        <v>#DIV/0!</v>
      </c>
      <c r="E53" s="283" t="e">
        <f t="shared" si="4"/>
        <v>#DIV/0!</v>
      </c>
      <c r="F53" s="283" t="e">
        <f t="shared" si="4"/>
        <v>#DIV/0!</v>
      </c>
      <c r="G53" s="283" t="e">
        <f t="shared" si="4"/>
        <v>#DIV/0!</v>
      </c>
      <c r="H53" s="283" t="e">
        <f t="shared" si="4"/>
        <v>#DIV/0!</v>
      </c>
      <c r="I53" s="175" t="s">
        <v>83</v>
      </c>
      <c r="J53" s="175"/>
      <c r="K53" s="281"/>
      <c r="L53" s="2"/>
    </row>
    <row r="54" spans="1:12" ht="24.75" customHeight="1" x14ac:dyDescent="0.2">
      <c r="A54" s="299" t="s">
        <v>88</v>
      </c>
      <c r="B54" s="144"/>
      <c r="C54" s="291"/>
      <c r="D54" s="291"/>
      <c r="E54" s="291"/>
      <c r="F54" s="291"/>
      <c r="G54" s="291"/>
      <c r="H54" s="291"/>
      <c r="I54" s="175" t="s">
        <v>255</v>
      </c>
      <c r="J54" s="175"/>
      <c r="K54" s="281"/>
      <c r="L54" s="58"/>
    </row>
    <row r="55" spans="1:12" ht="18" customHeight="1" x14ac:dyDescent="0.2">
      <c r="A55" s="299" t="s">
        <v>266</v>
      </c>
      <c r="B55" s="144"/>
      <c r="C55" s="291"/>
      <c r="D55" s="291"/>
      <c r="E55" s="291"/>
      <c r="F55" s="291"/>
      <c r="G55" s="291"/>
      <c r="H55" s="291"/>
      <c r="I55" s="128"/>
      <c r="J55" s="128"/>
      <c r="K55" s="129"/>
      <c r="L55" s="59"/>
    </row>
    <row r="56" spans="1:12" ht="18" customHeight="1" x14ac:dyDescent="0.2">
      <c r="A56" s="299" t="s">
        <v>89</v>
      </c>
      <c r="B56" s="144"/>
      <c r="C56" s="291"/>
      <c r="D56" s="291"/>
      <c r="E56" s="291"/>
      <c r="F56" s="291"/>
      <c r="G56" s="291"/>
      <c r="H56" s="291"/>
      <c r="I56" s="128"/>
      <c r="J56" s="128"/>
      <c r="K56" s="129"/>
      <c r="L56" s="2"/>
    </row>
    <row r="57" spans="1:12" ht="18" customHeight="1" x14ac:dyDescent="0.2">
      <c r="A57" s="299" t="s">
        <v>90</v>
      </c>
      <c r="B57" s="144"/>
      <c r="C57" s="291"/>
      <c r="D57" s="291"/>
      <c r="E57" s="291"/>
      <c r="F57" s="291"/>
      <c r="G57" s="291"/>
      <c r="H57" s="291"/>
      <c r="I57" s="175" t="s">
        <v>265</v>
      </c>
      <c r="J57" s="175"/>
      <c r="K57" s="281"/>
      <c r="L57" s="2"/>
    </row>
    <row r="58" spans="1:12" ht="18" customHeight="1" x14ac:dyDescent="0.2">
      <c r="A58" s="300" t="s">
        <v>91</v>
      </c>
      <c r="B58" s="312"/>
      <c r="C58" s="315" t="s">
        <v>257</v>
      </c>
      <c r="D58" s="287" t="s">
        <v>259</v>
      </c>
      <c r="E58" s="287" t="s">
        <v>256</v>
      </c>
      <c r="F58" s="288" t="s">
        <v>260</v>
      </c>
      <c r="G58" s="288"/>
      <c r="H58" s="287" t="s">
        <v>261</v>
      </c>
      <c r="I58" s="137"/>
      <c r="J58" s="137"/>
      <c r="K58" s="138"/>
      <c r="L58" s="2"/>
    </row>
    <row r="59" spans="1:12" ht="26.25" customHeight="1" x14ac:dyDescent="0.2">
      <c r="A59" s="301"/>
      <c r="B59" s="312"/>
      <c r="C59" s="315" t="s">
        <v>258</v>
      </c>
      <c r="D59" s="286"/>
      <c r="E59" s="62"/>
      <c r="F59" s="291"/>
      <c r="G59" s="291"/>
      <c r="H59" s="130"/>
      <c r="I59" s="128"/>
      <c r="J59" s="128"/>
      <c r="K59" s="129"/>
      <c r="L59" s="2"/>
    </row>
    <row r="60" spans="1:12" ht="26.25" customHeight="1" x14ac:dyDescent="0.2">
      <c r="A60" s="300" t="s">
        <v>92</v>
      </c>
      <c r="B60" s="144"/>
      <c r="C60" s="315" t="s">
        <v>257</v>
      </c>
      <c r="D60" s="287" t="s">
        <v>274</v>
      </c>
      <c r="E60" s="289" t="s">
        <v>273</v>
      </c>
      <c r="F60" s="290"/>
      <c r="G60" s="290"/>
      <c r="H60" s="313"/>
      <c r="I60" s="128"/>
      <c r="J60" s="128"/>
      <c r="K60" s="129"/>
      <c r="L60" s="2"/>
    </row>
    <row r="61" spans="1:12" ht="24" customHeight="1" x14ac:dyDescent="0.2">
      <c r="A61" s="301"/>
      <c r="B61" s="144"/>
      <c r="C61" s="315" t="s">
        <v>258</v>
      </c>
      <c r="D61" s="315" t="s">
        <v>275</v>
      </c>
      <c r="E61" s="316" t="s">
        <v>276</v>
      </c>
      <c r="F61" s="314" t="s">
        <v>277</v>
      </c>
      <c r="G61" s="314" t="s">
        <v>278</v>
      </c>
      <c r="H61" s="314" t="s">
        <v>49</v>
      </c>
      <c r="I61" s="175" t="s">
        <v>279</v>
      </c>
      <c r="J61" s="175"/>
      <c r="K61" s="281"/>
      <c r="L61" s="2"/>
    </row>
    <row r="62" spans="1:12" ht="18" customHeight="1" x14ac:dyDescent="0.2">
      <c r="A62" s="299" t="s">
        <v>93</v>
      </c>
      <c r="B62" s="144"/>
      <c r="C62" s="284"/>
      <c r="D62" s="285"/>
      <c r="E62" s="285"/>
      <c r="F62" s="285"/>
      <c r="G62" s="285"/>
      <c r="H62" s="285"/>
      <c r="I62" s="137"/>
      <c r="J62" s="137"/>
      <c r="K62" s="138"/>
      <c r="L62" s="2"/>
    </row>
    <row r="63" spans="1:12" ht="18" customHeight="1" x14ac:dyDescent="0.2">
      <c r="A63" s="299" t="s">
        <v>263</v>
      </c>
      <c r="B63" s="144"/>
      <c r="C63" s="293"/>
      <c r="D63" s="176" t="s">
        <v>264</v>
      </c>
      <c r="E63" s="177"/>
      <c r="F63" s="137"/>
      <c r="G63" s="137"/>
      <c r="H63" s="137"/>
      <c r="I63" s="137"/>
      <c r="J63" s="137"/>
      <c r="K63" s="138"/>
      <c r="L63" s="2"/>
    </row>
    <row r="64" spans="1:12" ht="60.75" customHeight="1" x14ac:dyDescent="0.2">
      <c r="A64" s="299" t="s">
        <v>94</v>
      </c>
      <c r="B64" s="144"/>
      <c r="C64" s="185"/>
      <c r="D64" s="186"/>
      <c r="E64" s="186"/>
      <c r="F64" s="186"/>
      <c r="G64" s="186"/>
      <c r="H64" s="186"/>
      <c r="I64" s="186"/>
      <c r="J64" s="186"/>
      <c r="K64" s="187"/>
      <c r="L64" s="2"/>
    </row>
    <row r="65" spans="1:12" ht="15.75" customHeight="1" x14ac:dyDescent="0.2">
      <c r="A65" s="161" t="s">
        <v>95</v>
      </c>
      <c r="B65" s="144"/>
      <c r="C65" s="230"/>
      <c r="D65" s="231"/>
      <c r="E65" s="231"/>
      <c r="F65" s="231"/>
      <c r="G65" s="231"/>
      <c r="H65" s="231"/>
      <c r="I65" s="231"/>
      <c r="J65" s="231"/>
      <c r="K65" s="232"/>
      <c r="L65" s="2"/>
    </row>
    <row r="66" spans="1:12" ht="15.75" customHeight="1" x14ac:dyDescent="0.2">
      <c r="A66" s="302" t="s">
        <v>96</v>
      </c>
      <c r="B66" s="144"/>
      <c r="C66" s="151" t="s">
        <v>97</v>
      </c>
      <c r="D66" s="151" t="s">
        <v>98</v>
      </c>
      <c r="E66" s="151" t="s">
        <v>99</v>
      </c>
      <c r="F66" s="151" t="s">
        <v>100</v>
      </c>
      <c r="G66" s="134"/>
      <c r="H66" s="134"/>
      <c r="I66" s="134"/>
      <c r="J66" s="134"/>
      <c r="K66" s="135"/>
      <c r="L66" s="2"/>
    </row>
    <row r="67" spans="1:12" x14ac:dyDescent="0.2">
      <c r="A67" s="303"/>
      <c r="B67" s="144"/>
      <c r="C67" s="149"/>
      <c r="D67" s="149"/>
      <c r="E67" s="149"/>
      <c r="F67" s="149"/>
      <c r="G67" s="147" t="s">
        <v>101</v>
      </c>
      <c r="H67" s="134"/>
      <c r="I67" s="134"/>
      <c r="J67" s="134"/>
      <c r="K67" s="135"/>
      <c r="L67" s="2"/>
    </row>
    <row r="68" spans="1:12" ht="18.75" customHeight="1" x14ac:dyDescent="0.2">
      <c r="A68" s="304" t="s">
        <v>102</v>
      </c>
      <c r="B68" s="144"/>
      <c r="C68" s="319"/>
      <c r="D68" s="319"/>
      <c r="E68" s="319"/>
      <c r="F68" s="319"/>
      <c r="G68" s="317"/>
      <c r="H68" s="317"/>
      <c r="I68" s="317"/>
      <c r="J68" s="317"/>
      <c r="K68" s="318"/>
      <c r="L68" s="2"/>
    </row>
    <row r="69" spans="1:12" ht="21.75" customHeight="1" x14ac:dyDescent="0.2">
      <c r="A69" s="304" t="s">
        <v>103</v>
      </c>
      <c r="B69" s="144"/>
      <c r="C69" s="319"/>
      <c r="D69" s="319"/>
      <c r="E69" s="319"/>
      <c r="F69" s="319"/>
      <c r="G69" s="134"/>
      <c r="H69" s="134"/>
      <c r="I69" s="134"/>
      <c r="J69" s="134"/>
      <c r="K69" s="135"/>
      <c r="L69" s="2"/>
    </row>
    <row r="70" spans="1:12" ht="22.5" customHeight="1" x14ac:dyDescent="0.2">
      <c r="A70" s="304" t="s">
        <v>243</v>
      </c>
      <c r="B70" s="144"/>
      <c r="C70" s="319"/>
      <c r="D70" s="319"/>
      <c r="E70" s="319"/>
      <c r="F70" s="319"/>
      <c r="G70" s="134"/>
      <c r="H70" s="134"/>
      <c r="I70" s="134"/>
      <c r="J70" s="134"/>
      <c r="K70" s="135"/>
      <c r="L70" s="2"/>
    </row>
    <row r="71" spans="1:12" ht="22.5" customHeight="1" x14ac:dyDescent="0.2">
      <c r="A71" s="299" t="s">
        <v>263</v>
      </c>
      <c r="B71" s="144"/>
      <c r="C71" s="293"/>
      <c r="D71" s="176" t="s">
        <v>264</v>
      </c>
      <c r="E71" s="177"/>
      <c r="F71" s="134"/>
      <c r="G71" s="134"/>
      <c r="H71" s="134"/>
      <c r="I71" s="134"/>
      <c r="J71" s="134"/>
      <c r="K71" s="135"/>
      <c r="L71" s="2"/>
    </row>
    <row r="72" spans="1:12" ht="65.25" customHeight="1" x14ac:dyDescent="0.2">
      <c r="A72" s="304" t="s">
        <v>104</v>
      </c>
      <c r="B72" s="145"/>
      <c r="C72" s="185"/>
      <c r="D72" s="186"/>
      <c r="E72" s="186"/>
      <c r="F72" s="186"/>
      <c r="G72" s="186"/>
      <c r="H72" s="186"/>
      <c r="I72" s="186"/>
      <c r="J72" s="186"/>
      <c r="K72" s="187"/>
      <c r="L72" s="2"/>
    </row>
    <row r="73" spans="1:12" ht="20.25" customHeight="1" x14ac:dyDescent="0.2">
      <c r="A73" s="178" t="s">
        <v>105</v>
      </c>
      <c r="B73" s="179"/>
      <c r="C73" s="179"/>
      <c r="D73" s="179"/>
      <c r="E73" s="179"/>
      <c r="F73" s="140"/>
      <c r="G73" s="140"/>
      <c r="H73" s="140"/>
      <c r="I73" s="140"/>
      <c r="J73" s="141"/>
      <c r="K73" s="142"/>
      <c r="L73" s="2"/>
    </row>
    <row r="74" spans="1:12" ht="7.5" customHeight="1" x14ac:dyDescent="0.2">
      <c r="A74" s="180"/>
      <c r="B74" s="181"/>
      <c r="C74" s="181"/>
      <c r="D74" s="181"/>
      <c r="E74" s="181"/>
      <c r="F74" s="181"/>
      <c r="G74" s="181"/>
      <c r="H74" s="181"/>
      <c r="I74" s="181"/>
      <c r="J74" s="181"/>
      <c r="K74" s="182"/>
      <c r="L74" s="2"/>
    </row>
    <row r="75" spans="1:12" ht="19.5" customHeight="1" x14ac:dyDescent="0.2">
      <c r="A75" s="304" t="s">
        <v>106</v>
      </c>
      <c r="B75" s="8"/>
      <c r="C75" s="19"/>
      <c r="D75" s="19"/>
      <c r="E75" s="19"/>
      <c r="F75" s="19"/>
      <c r="G75" s="19"/>
      <c r="H75" s="19"/>
      <c r="I75" s="19"/>
      <c r="J75" s="19"/>
      <c r="K75" s="101"/>
      <c r="L75" s="2"/>
    </row>
    <row r="76" spans="1:12" ht="19.5" customHeight="1" x14ac:dyDescent="0.2">
      <c r="A76" s="304" t="s">
        <v>107</v>
      </c>
      <c r="B76" s="8"/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147" t="s">
        <v>79</v>
      </c>
      <c r="I76" s="61"/>
      <c r="J76" s="61"/>
      <c r="K76" s="81"/>
      <c r="L76" s="2"/>
    </row>
    <row r="77" spans="1:12" ht="19.5" customHeight="1" x14ac:dyDescent="0.2">
      <c r="A77" s="304" t="s">
        <v>280</v>
      </c>
      <c r="B77" s="8"/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47" t="s">
        <v>79</v>
      </c>
      <c r="I77" s="102"/>
      <c r="J77" s="102"/>
      <c r="K77" s="103"/>
      <c r="L77" s="2"/>
    </row>
    <row r="78" spans="1:12" ht="19.5" customHeight="1" x14ac:dyDescent="0.2">
      <c r="A78" s="304" t="s">
        <v>108</v>
      </c>
      <c r="B78" s="8"/>
      <c r="C78" s="153">
        <f>C77*C76/600*1000</f>
        <v>0</v>
      </c>
      <c r="D78" s="153">
        <f t="shared" ref="D78:G78" si="5">D77*D76/600</f>
        <v>0</v>
      </c>
      <c r="E78" s="153">
        <f t="shared" si="5"/>
        <v>0</v>
      </c>
      <c r="F78" s="153">
        <f t="shared" si="5"/>
        <v>0</v>
      </c>
      <c r="G78" s="153">
        <f t="shared" si="5"/>
        <v>0</v>
      </c>
      <c r="H78" s="147" t="s">
        <v>83</v>
      </c>
      <c r="I78" s="102"/>
      <c r="J78" s="102"/>
      <c r="K78" s="103"/>
      <c r="L78" s="2"/>
    </row>
    <row r="79" spans="1:12" ht="19.5" customHeight="1" x14ac:dyDescent="0.2">
      <c r="A79" s="299" t="s">
        <v>109</v>
      </c>
      <c r="B79" s="8"/>
      <c r="C79" s="150">
        <v>0.9</v>
      </c>
      <c r="D79" s="150"/>
      <c r="E79" s="150"/>
      <c r="F79" s="150"/>
      <c r="G79" s="150"/>
      <c r="H79" s="147" t="s">
        <v>79</v>
      </c>
      <c r="I79" s="102"/>
      <c r="J79" s="102"/>
      <c r="K79" s="103"/>
      <c r="L79" s="2"/>
    </row>
    <row r="80" spans="1:12" ht="19.5" customHeight="1" x14ac:dyDescent="0.2">
      <c r="A80" s="304" t="s">
        <v>244</v>
      </c>
      <c r="B80" s="8"/>
      <c r="C80" s="153">
        <f>C78*C79</f>
        <v>0</v>
      </c>
      <c r="D80" s="153">
        <f t="shared" ref="D80:G80" si="6">D78*D79</f>
        <v>0</v>
      </c>
      <c r="E80" s="153">
        <f t="shared" si="6"/>
        <v>0</v>
      </c>
      <c r="F80" s="153">
        <f t="shared" si="6"/>
        <v>0</v>
      </c>
      <c r="G80" s="153">
        <f t="shared" si="6"/>
        <v>0</v>
      </c>
      <c r="H80" s="147" t="s">
        <v>83</v>
      </c>
      <c r="I80" s="102"/>
      <c r="J80" s="102"/>
      <c r="K80" s="103"/>
      <c r="L80" s="2"/>
    </row>
    <row r="81" spans="1:12" ht="19.5" customHeight="1" x14ac:dyDescent="0.2">
      <c r="A81" s="304" t="s">
        <v>110</v>
      </c>
      <c r="B81" s="8"/>
      <c r="C81" s="102"/>
      <c r="D81" s="102"/>
      <c r="E81" s="102"/>
      <c r="F81" s="102"/>
      <c r="G81" s="102"/>
      <c r="H81" s="147" t="s">
        <v>79</v>
      </c>
      <c r="I81" s="102"/>
      <c r="J81" s="102"/>
      <c r="K81" s="103"/>
      <c r="L81" s="2"/>
    </row>
    <row r="82" spans="1:12" ht="19.5" customHeight="1" x14ac:dyDescent="0.2">
      <c r="A82" s="304" t="s">
        <v>111</v>
      </c>
      <c r="B82" s="8"/>
      <c r="C82" s="102"/>
      <c r="D82" s="102"/>
      <c r="E82" s="102"/>
      <c r="F82" s="102"/>
      <c r="G82" s="102"/>
      <c r="H82" s="147" t="s">
        <v>79</v>
      </c>
      <c r="I82" s="102"/>
      <c r="J82" s="102"/>
      <c r="K82" s="103"/>
      <c r="L82" s="2"/>
    </row>
    <row r="83" spans="1:12" ht="29.25" customHeight="1" x14ac:dyDescent="0.2">
      <c r="A83" s="304" t="s">
        <v>112</v>
      </c>
      <c r="B83" s="8"/>
      <c r="C83" s="102"/>
      <c r="D83" s="102"/>
      <c r="E83" s="102"/>
      <c r="F83" s="102"/>
      <c r="G83" s="102"/>
      <c r="H83" s="147" t="s">
        <v>79</v>
      </c>
      <c r="I83" s="102"/>
      <c r="J83" s="102"/>
      <c r="K83" s="103"/>
      <c r="L83" s="59"/>
    </row>
    <row r="84" spans="1:12" ht="19.5" customHeight="1" x14ac:dyDescent="0.2">
      <c r="A84" s="304" t="s">
        <v>113</v>
      </c>
      <c r="B84" s="8"/>
      <c r="C84" s="183"/>
      <c r="D84" s="183"/>
      <c r="E84" s="183"/>
      <c r="F84" s="183"/>
      <c r="G84" s="183"/>
      <c r="H84" s="183"/>
      <c r="I84" s="183"/>
      <c r="J84" s="183"/>
      <c r="K84" s="184"/>
      <c r="L84" s="2"/>
    </row>
    <row r="85" spans="1:12" ht="19.5" customHeight="1" x14ac:dyDescent="0.2">
      <c r="A85" s="304" t="s">
        <v>114</v>
      </c>
      <c r="B85" s="8"/>
      <c r="C85" s="183"/>
      <c r="D85" s="183"/>
      <c r="E85" s="183"/>
      <c r="F85" s="183"/>
      <c r="G85" s="183"/>
      <c r="H85" s="183"/>
      <c r="I85" s="183"/>
      <c r="J85" s="183"/>
      <c r="K85" s="184"/>
      <c r="L85" s="2"/>
    </row>
    <row r="86" spans="1:12" ht="19.5" customHeight="1" x14ac:dyDescent="0.2">
      <c r="A86" s="304" t="s">
        <v>246</v>
      </c>
      <c r="B86" s="8"/>
      <c r="C86" s="183"/>
      <c r="D86" s="183"/>
      <c r="E86" s="183"/>
      <c r="F86" s="183"/>
      <c r="G86" s="183"/>
      <c r="H86" s="183"/>
      <c r="I86" s="183"/>
      <c r="J86" s="183"/>
      <c r="K86" s="184"/>
      <c r="L86" s="59"/>
    </row>
    <row r="87" spans="1:12" ht="19.5" customHeight="1" x14ac:dyDescent="0.2">
      <c r="A87" s="304" t="s">
        <v>115</v>
      </c>
      <c r="B87" s="8"/>
      <c r="C87" s="225"/>
      <c r="D87" s="225"/>
      <c r="E87" s="225"/>
      <c r="F87" s="225"/>
      <c r="G87" s="225"/>
      <c r="H87" s="225"/>
      <c r="I87" s="225"/>
      <c r="J87" s="225"/>
      <c r="K87" s="226"/>
      <c r="L87" s="2"/>
    </row>
    <row r="88" spans="1:12" ht="19.5" customHeight="1" x14ac:dyDescent="0.2">
      <c r="A88" s="304" t="s">
        <v>116</v>
      </c>
      <c r="B88" s="8"/>
      <c r="C88" s="225"/>
      <c r="D88" s="225"/>
      <c r="E88" s="225"/>
      <c r="F88" s="225"/>
      <c r="G88" s="225"/>
      <c r="H88" s="225"/>
      <c r="I88" s="225"/>
      <c r="J88" s="225"/>
      <c r="K88" s="226"/>
      <c r="L88" s="2"/>
    </row>
    <row r="89" spans="1:12" ht="14.1" customHeight="1" x14ac:dyDescent="0.2">
      <c r="A89" s="178" t="s">
        <v>117</v>
      </c>
      <c r="B89" s="179"/>
      <c r="C89" s="179"/>
      <c r="D89" s="179"/>
      <c r="E89" s="179"/>
      <c r="F89" s="140"/>
      <c r="G89" s="140"/>
      <c r="H89" s="140"/>
      <c r="I89" s="140"/>
      <c r="J89" s="141"/>
      <c r="K89" s="142"/>
      <c r="L89" s="2"/>
    </row>
    <row r="90" spans="1:12" ht="66" customHeight="1" x14ac:dyDescent="0.2">
      <c r="A90" s="227"/>
      <c r="B90" s="228"/>
      <c r="C90" s="228"/>
      <c r="D90" s="228"/>
      <c r="E90" s="228"/>
      <c r="F90" s="228"/>
      <c r="G90" s="228"/>
      <c r="H90" s="228"/>
      <c r="I90" s="228"/>
      <c r="J90" s="228"/>
      <c r="K90" s="229"/>
      <c r="L90" s="1"/>
    </row>
    <row r="91" spans="1:12" ht="14.1" customHeight="1" x14ac:dyDescent="0.2">
      <c r="A91" s="178" t="s">
        <v>118</v>
      </c>
      <c r="B91" s="179"/>
      <c r="C91" s="179"/>
      <c r="D91" s="179"/>
      <c r="E91" s="179"/>
      <c r="F91" s="140"/>
      <c r="G91" s="140"/>
      <c r="H91" s="140"/>
      <c r="I91" s="140"/>
      <c r="J91" s="141"/>
      <c r="K91" s="142"/>
      <c r="L91" s="2"/>
    </row>
    <row r="92" spans="1:12" ht="14.1" customHeight="1" x14ac:dyDescent="0.2">
      <c r="A92" s="82" t="s">
        <v>119</v>
      </c>
      <c r="B92" s="26"/>
      <c r="C92" s="27">
        <v>1</v>
      </c>
      <c r="D92" s="27">
        <v>2</v>
      </c>
      <c r="E92" s="27">
        <v>3</v>
      </c>
      <c r="F92" s="27">
        <v>4</v>
      </c>
      <c r="G92" s="27">
        <v>4</v>
      </c>
      <c r="H92" s="26"/>
      <c r="I92" s="26"/>
      <c r="J92" s="26"/>
      <c r="K92" s="104"/>
      <c r="L92" s="2"/>
    </row>
    <row r="93" spans="1:12" ht="15.75" customHeight="1" x14ac:dyDescent="0.2">
      <c r="A93" s="71" t="s">
        <v>120</v>
      </c>
      <c r="B93" s="15"/>
      <c r="C93" s="62"/>
      <c r="D93" s="62"/>
      <c r="E93" s="62"/>
      <c r="F93" s="62"/>
      <c r="G93" s="62"/>
      <c r="H93" s="16"/>
      <c r="I93" s="16"/>
      <c r="J93" s="16"/>
      <c r="K93" s="83"/>
      <c r="L93" s="2"/>
    </row>
    <row r="94" spans="1:12" ht="15.75" customHeight="1" x14ac:dyDescent="0.2">
      <c r="A94" s="71" t="s">
        <v>121</v>
      </c>
      <c r="B94" s="15"/>
      <c r="C94" s="62"/>
      <c r="D94" s="62"/>
      <c r="E94" s="62"/>
      <c r="F94" s="62"/>
      <c r="G94" s="62"/>
      <c r="H94" s="16"/>
      <c r="I94" s="16"/>
      <c r="J94" s="16"/>
      <c r="K94" s="83"/>
      <c r="L94" s="2"/>
    </row>
    <row r="95" spans="1:12" ht="15.75" customHeight="1" x14ac:dyDescent="0.2">
      <c r="A95" s="71" t="s">
        <v>122</v>
      </c>
      <c r="B95" s="15"/>
      <c r="C95" s="22"/>
      <c r="D95" s="22"/>
      <c r="E95" s="22"/>
      <c r="F95" s="22"/>
      <c r="G95" s="22"/>
      <c r="H95" s="16"/>
      <c r="I95" s="16"/>
      <c r="J95" s="16"/>
      <c r="K95" s="84"/>
      <c r="L95" s="2"/>
    </row>
    <row r="96" spans="1:12" ht="15.75" customHeight="1" x14ac:dyDescent="0.2">
      <c r="A96" s="71" t="s">
        <v>123</v>
      </c>
      <c r="B96" s="15"/>
      <c r="C96" s="22"/>
      <c r="D96" s="22"/>
      <c r="E96" s="22"/>
      <c r="F96" s="22"/>
      <c r="G96" s="22"/>
      <c r="H96" s="16"/>
      <c r="I96" s="16"/>
      <c r="J96" s="16"/>
      <c r="K96" s="84"/>
      <c r="L96" s="2"/>
    </row>
    <row r="97" spans="1:12" ht="15.75" customHeight="1" x14ac:dyDescent="0.2">
      <c r="A97" s="71" t="s">
        <v>124</v>
      </c>
      <c r="B97" s="15"/>
      <c r="C97" s="22"/>
      <c r="D97" s="22"/>
      <c r="E97" s="22"/>
      <c r="F97" s="22"/>
      <c r="G97" s="22"/>
      <c r="H97" s="16"/>
      <c r="I97" s="16"/>
      <c r="J97" s="16"/>
      <c r="K97" s="84"/>
      <c r="L97" s="2"/>
    </row>
    <row r="98" spans="1:12" ht="15.75" customHeight="1" x14ac:dyDescent="0.2">
      <c r="A98" s="71" t="s">
        <v>125</v>
      </c>
      <c r="B98" s="15"/>
      <c r="C98" s="22"/>
      <c r="D98" s="22"/>
      <c r="E98" s="22"/>
      <c r="F98" s="22"/>
      <c r="G98" s="22"/>
      <c r="H98" s="16"/>
      <c r="I98" s="16"/>
      <c r="J98" s="16"/>
      <c r="K98" s="84"/>
      <c r="L98" s="2"/>
    </row>
    <row r="99" spans="1:12" ht="15" customHeight="1" x14ac:dyDescent="0.2">
      <c r="A99" s="105" t="s">
        <v>126</v>
      </c>
      <c r="B99" s="85"/>
      <c r="C99" s="64">
        <f>SUM(C93:C98)</f>
        <v>0</v>
      </c>
      <c r="D99" s="64">
        <f>SUM(D93:D98)</f>
        <v>0</v>
      </c>
      <c r="E99" s="64">
        <f>SUM(E93:E98)</f>
        <v>0</v>
      </c>
      <c r="F99" s="64">
        <f>SUM(F93:F98)</f>
        <v>0</v>
      </c>
      <c r="G99" s="64">
        <f>SUM(G93:G98)</f>
        <v>0</v>
      </c>
      <c r="H99" s="147" t="s">
        <v>83</v>
      </c>
      <c r="I99" s="16"/>
      <c r="J99" s="16"/>
      <c r="K99" s="84"/>
      <c r="L99" s="2"/>
    </row>
    <row r="100" spans="1:12" ht="15.75" customHeight="1" x14ac:dyDescent="0.2">
      <c r="A100" s="178" t="s">
        <v>127</v>
      </c>
      <c r="B100" s="179"/>
      <c r="C100" s="179"/>
      <c r="D100" s="179"/>
      <c r="E100" s="179"/>
      <c r="F100" s="139"/>
      <c r="G100" s="139"/>
      <c r="H100" s="139"/>
      <c r="I100" s="139"/>
      <c r="J100" s="139"/>
      <c r="K100" s="143"/>
      <c r="L100" s="70"/>
    </row>
    <row r="101" spans="1:12" ht="97.5" customHeight="1" thickBot="1" x14ac:dyDescent="0.25">
      <c r="A101" s="219"/>
      <c r="B101" s="220"/>
      <c r="C101" s="220"/>
      <c r="D101" s="220"/>
      <c r="E101" s="220"/>
      <c r="F101" s="220"/>
      <c r="G101" s="220"/>
      <c r="H101" s="220"/>
      <c r="I101" s="220"/>
      <c r="J101" s="220"/>
      <c r="K101" s="221"/>
    </row>
  </sheetData>
  <mergeCells count="81">
    <mergeCell ref="I35:J36"/>
    <mergeCell ref="I21:K21"/>
    <mergeCell ref="A60:A61"/>
    <mergeCell ref="E60:H60"/>
    <mergeCell ref="I61:K61"/>
    <mergeCell ref="D63:E63"/>
    <mergeCell ref="C62:H62"/>
    <mergeCell ref="C55:H55"/>
    <mergeCell ref="C56:H56"/>
    <mergeCell ref="C57:H57"/>
    <mergeCell ref="C54:H54"/>
    <mergeCell ref="A58:A59"/>
    <mergeCell ref="F58:G58"/>
    <mergeCell ref="F59:G59"/>
    <mergeCell ref="I57:K57"/>
    <mergeCell ref="I50:K50"/>
    <mergeCell ref="I51:K51"/>
    <mergeCell ref="I52:K52"/>
    <mergeCell ref="I53:K53"/>
    <mergeCell ref="I54:K54"/>
    <mergeCell ref="A101:K101"/>
    <mergeCell ref="C13:K13"/>
    <mergeCell ref="A32:A33"/>
    <mergeCell ref="C87:K87"/>
    <mergeCell ref="C88:K88"/>
    <mergeCell ref="A90:K90"/>
    <mergeCell ref="C85:K85"/>
    <mergeCell ref="C64:K64"/>
    <mergeCell ref="A14:E14"/>
    <mergeCell ref="A34:E34"/>
    <mergeCell ref="A73:E73"/>
    <mergeCell ref="C65:K65"/>
    <mergeCell ref="C15:K15"/>
    <mergeCell ref="A1:K1"/>
    <mergeCell ref="A3:E3"/>
    <mergeCell ref="A4:K4"/>
    <mergeCell ref="A2:K2"/>
    <mergeCell ref="B6:B12"/>
    <mergeCell ref="C6:K6"/>
    <mergeCell ref="C10:K10"/>
    <mergeCell ref="C11:K11"/>
    <mergeCell ref="C12:K12"/>
    <mergeCell ref="C9:K9"/>
    <mergeCell ref="D8:E8"/>
    <mergeCell ref="A5:E5"/>
    <mergeCell ref="C7:K7"/>
    <mergeCell ref="B15:B29"/>
    <mergeCell ref="A19:A21"/>
    <mergeCell ref="C31:K31"/>
    <mergeCell ref="B32:B33"/>
    <mergeCell ref="C32:K33"/>
    <mergeCell ref="H20:I20"/>
    <mergeCell ref="J16:K16"/>
    <mergeCell ref="J17:K17"/>
    <mergeCell ref="J18:K18"/>
    <mergeCell ref="J19:K19"/>
    <mergeCell ref="J20:K20"/>
    <mergeCell ref="C16:C21"/>
    <mergeCell ref="A16:A18"/>
    <mergeCell ref="A89:E89"/>
    <mergeCell ref="A91:E91"/>
    <mergeCell ref="A100:E100"/>
    <mergeCell ref="A66:A67"/>
    <mergeCell ref="A74:K74"/>
    <mergeCell ref="C84:K84"/>
    <mergeCell ref="C72:K72"/>
    <mergeCell ref="C86:K86"/>
    <mergeCell ref="D71:E71"/>
    <mergeCell ref="C68:F68"/>
    <mergeCell ref="C69:F69"/>
    <mergeCell ref="C70:F70"/>
    <mergeCell ref="E16:E21"/>
    <mergeCell ref="G16:G21"/>
    <mergeCell ref="H16:I16"/>
    <mergeCell ref="H17:I17"/>
    <mergeCell ref="H18:I18"/>
    <mergeCell ref="H19:I19"/>
    <mergeCell ref="J39:K39"/>
    <mergeCell ref="I42:K42"/>
    <mergeCell ref="I46:K46"/>
    <mergeCell ref="I48:K48"/>
  </mergeCells>
  <phoneticPr fontId="38" type="noConversion"/>
  <conditionalFormatting sqref="C24:J24">
    <cfRule type="notContainsBlanks" dxfId="0" priority="2">
      <formula>LEN(TRIM(C24))&gt;0</formula>
    </cfRule>
  </conditionalFormatting>
  <hyperlinks>
    <hyperlink ref="J39:K39" location="'Duty cycles'!A1" display="Detailed expanations for duty cycles" xr:uid="{67392C27-C637-4F06-900A-610A4D5570E7}"/>
    <hyperlink ref="D63:E63" location="'IP Ratings'!A1" display="Detailed expanations for IP classes" xr:uid="{D667FF59-F251-40DD-9F38-33595D8D75A6}"/>
    <hyperlink ref="D71:E71" location="'IP Ratings'!A1" display="Detailed expanations for IP classes" xr:uid="{C869334F-F4FF-4B4B-A509-5EE7302733B7}"/>
  </hyperlinks>
  <pageMargins left="0.7" right="0.7" top="0.75" bottom="0.75" header="0.3" footer="0.3"/>
  <pageSetup paperSize="9" scale="43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L21"/>
  <sheetViews>
    <sheetView showGridLines="0" topLeftCell="A7" workbookViewId="0">
      <selection activeCell="A7" sqref="A7"/>
    </sheetView>
  </sheetViews>
  <sheetFormatPr defaultRowHeight="12.75" x14ac:dyDescent="0.2"/>
  <cols>
    <col min="1" max="1" width="37" style="63" customWidth="1"/>
    <col min="2" max="2" width="1.33203125" style="63" customWidth="1"/>
    <col min="3" max="3" width="18" style="63" customWidth="1"/>
    <col min="4" max="11" width="15.5" style="63" customWidth="1"/>
    <col min="12" max="12" width="29.1640625" customWidth="1"/>
    <col min="13" max="13" width="21.83203125" bestFit="1" customWidth="1"/>
  </cols>
  <sheetData>
    <row r="1" spans="1:12" ht="32.25" customHeight="1" x14ac:dyDescent="0.2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"/>
    </row>
    <row r="2" spans="1:12" ht="29.25" customHeight="1" x14ac:dyDescent="0.2">
      <c r="A2" s="236" t="s">
        <v>128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6"/>
    </row>
    <row r="3" spans="1:12" ht="15" customHeight="1" x14ac:dyDescent="0.2">
      <c r="A3" s="239" t="s">
        <v>1</v>
      </c>
      <c r="B3" s="240"/>
      <c r="C3" s="240"/>
      <c r="D3" s="240"/>
      <c r="E3" s="240"/>
      <c r="F3" s="154"/>
      <c r="G3" s="154"/>
      <c r="H3" s="154"/>
      <c r="I3" s="154"/>
      <c r="J3" s="155"/>
      <c r="K3" s="156"/>
      <c r="L3" s="2"/>
    </row>
    <row r="4" spans="1:12" ht="35.1" customHeight="1" x14ac:dyDescent="0.2">
      <c r="A4" s="201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3"/>
    </row>
    <row r="5" spans="1:12" ht="16.5" customHeight="1" x14ac:dyDescent="0.2">
      <c r="A5" s="241" t="s">
        <v>129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L5" s="2"/>
    </row>
    <row r="6" spans="1:12" ht="18.75" customHeight="1" x14ac:dyDescent="0.2">
      <c r="A6" s="88" t="s">
        <v>130</v>
      </c>
      <c r="B6" s="207"/>
      <c r="C6" s="210"/>
      <c r="D6" s="210"/>
      <c r="E6" s="210"/>
      <c r="F6" s="210"/>
      <c r="G6" s="210"/>
      <c r="H6" s="210"/>
      <c r="I6" s="210"/>
      <c r="J6" s="210"/>
      <c r="K6" s="211"/>
      <c r="L6" s="2"/>
    </row>
    <row r="7" spans="1:12" ht="270" customHeight="1" x14ac:dyDescent="0.2">
      <c r="A7" s="89" t="s">
        <v>131</v>
      </c>
      <c r="B7" s="208"/>
      <c r="C7" s="217" t="s">
        <v>132</v>
      </c>
      <c r="D7" s="217"/>
      <c r="E7" s="217"/>
      <c r="F7" s="217"/>
      <c r="G7" s="217"/>
      <c r="H7" s="217"/>
      <c r="I7" s="217"/>
      <c r="J7" s="217"/>
      <c r="K7" s="235"/>
      <c r="L7" s="2"/>
    </row>
    <row r="8" spans="1:12" x14ac:dyDescent="0.2">
      <c r="A8" s="88" t="s">
        <v>130</v>
      </c>
      <c r="B8" s="207"/>
      <c r="C8" s="210"/>
      <c r="D8" s="210"/>
      <c r="E8" s="210"/>
      <c r="F8" s="210"/>
      <c r="G8" s="210"/>
      <c r="H8" s="210"/>
      <c r="I8" s="210"/>
      <c r="J8" s="210"/>
      <c r="K8" s="211"/>
    </row>
    <row r="9" spans="1:12" ht="270" customHeight="1" x14ac:dyDescent="0.2">
      <c r="A9" s="89" t="s">
        <v>131</v>
      </c>
      <c r="B9" s="208"/>
      <c r="C9" s="217" t="s">
        <v>132</v>
      </c>
      <c r="D9" s="217"/>
      <c r="E9" s="217"/>
      <c r="F9" s="217"/>
      <c r="G9" s="217"/>
      <c r="H9" s="217"/>
      <c r="I9" s="217"/>
      <c r="J9" s="217"/>
      <c r="K9" s="235"/>
    </row>
    <row r="10" spans="1:12" x14ac:dyDescent="0.2">
      <c r="A10" s="88" t="s">
        <v>130</v>
      </c>
      <c r="B10" s="207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2" ht="270" customHeight="1" x14ac:dyDescent="0.2">
      <c r="A11" s="89" t="s">
        <v>131</v>
      </c>
      <c r="B11" s="208"/>
      <c r="C11" s="217" t="s">
        <v>132</v>
      </c>
      <c r="D11" s="217"/>
      <c r="E11" s="217"/>
      <c r="F11" s="217"/>
      <c r="G11" s="217"/>
      <c r="H11" s="217"/>
      <c r="I11" s="217"/>
      <c r="J11" s="217"/>
      <c r="K11" s="235"/>
    </row>
    <row r="12" spans="1:12" x14ac:dyDescent="0.2">
      <c r="A12" s="88" t="s">
        <v>130</v>
      </c>
      <c r="B12" s="207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2" ht="270" customHeight="1" x14ac:dyDescent="0.2">
      <c r="A13" s="89" t="s">
        <v>131</v>
      </c>
      <c r="B13" s="208"/>
      <c r="C13" s="217" t="s">
        <v>132</v>
      </c>
      <c r="D13" s="217"/>
      <c r="E13" s="217"/>
      <c r="F13" s="217"/>
      <c r="G13" s="217"/>
      <c r="H13" s="217"/>
      <c r="I13" s="217"/>
      <c r="J13" s="217"/>
      <c r="K13" s="235"/>
    </row>
    <row r="14" spans="1:12" x14ac:dyDescent="0.2">
      <c r="A14" s="88" t="s">
        <v>130</v>
      </c>
      <c r="B14" s="207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2" ht="270" customHeight="1" x14ac:dyDescent="0.2">
      <c r="A15" s="89" t="s">
        <v>131</v>
      </c>
      <c r="B15" s="208"/>
      <c r="C15" s="217" t="s">
        <v>132</v>
      </c>
      <c r="D15" s="217"/>
      <c r="E15" s="217"/>
      <c r="F15" s="217"/>
      <c r="G15" s="217"/>
      <c r="H15" s="217"/>
      <c r="I15" s="217"/>
      <c r="J15" s="217"/>
      <c r="K15" s="235"/>
    </row>
    <row r="16" spans="1:12" x14ac:dyDescent="0.2">
      <c r="A16" s="88" t="s">
        <v>130</v>
      </c>
      <c r="B16" s="207"/>
      <c r="C16" s="210"/>
      <c r="D16" s="210"/>
      <c r="E16" s="210"/>
      <c r="F16" s="210"/>
      <c r="G16" s="210"/>
      <c r="H16" s="210"/>
      <c r="I16" s="210"/>
      <c r="J16" s="210"/>
      <c r="K16" s="211"/>
    </row>
    <row r="17" spans="1:11" ht="270" customHeight="1" x14ac:dyDescent="0.2">
      <c r="A17" s="89" t="s">
        <v>131</v>
      </c>
      <c r="B17" s="208"/>
      <c r="C17" s="217" t="s">
        <v>132</v>
      </c>
      <c r="D17" s="217"/>
      <c r="E17" s="217"/>
      <c r="F17" s="217"/>
      <c r="G17" s="217"/>
      <c r="H17" s="217"/>
      <c r="I17" s="217"/>
      <c r="J17" s="217"/>
      <c r="K17" s="235"/>
    </row>
    <row r="18" spans="1:11" x14ac:dyDescent="0.2">
      <c r="A18" s="88" t="s">
        <v>130</v>
      </c>
      <c r="B18" s="207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11" ht="270" customHeight="1" x14ac:dyDescent="0.2">
      <c r="A19" s="89" t="s">
        <v>131</v>
      </c>
      <c r="B19" s="208"/>
      <c r="C19" s="217" t="s">
        <v>132</v>
      </c>
      <c r="D19" s="217"/>
      <c r="E19" s="217"/>
      <c r="F19" s="217"/>
      <c r="G19" s="217"/>
      <c r="H19" s="217"/>
      <c r="I19" s="217"/>
      <c r="J19" s="217"/>
      <c r="K19" s="235"/>
    </row>
    <row r="20" spans="1:11" x14ac:dyDescent="0.2">
      <c r="A20" s="88" t="s">
        <v>130</v>
      </c>
      <c r="B20" s="207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11" ht="270" customHeight="1" x14ac:dyDescent="0.2">
      <c r="A21" s="89" t="s">
        <v>131</v>
      </c>
      <c r="B21" s="208"/>
      <c r="C21" s="217" t="s">
        <v>132</v>
      </c>
      <c r="D21" s="217"/>
      <c r="E21" s="217"/>
      <c r="F21" s="217"/>
      <c r="G21" s="217"/>
      <c r="H21" s="217"/>
      <c r="I21" s="217"/>
      <c r="J21" s="217"/>
      <c r="K21" s="235"/>
    </row>
  </sheetData>
  <mergeCells count="29">
    <mergeCell ref="B18:B19"/>
    <mergeCell ref="C18:K18"/>
    <mergeCell ref="C19:K19"/>
    <mergeCell ref="B20:B21"/>
    <mergeCell ref="C20:K20"/>
    <mergeCell ref="C21:K21"/>
    <mergeCell ref="C10:K10"/>
    <mergeCell ref="B14:B15"/>
    <mergeCell ref="C14:K14"/>
    <mergeCell ref="C15:K15"/>
    <mergeCell ref="B16:B17"/>
    <mergeCell ref="C16:K16"/>
    <mergeCell ref="C17:K17"/>
    <mergeCell ref="C12:K12"/>
    <mergeCell ref="B12:B13"/>
    <mergeCell ref="C13:K13"/>
    <mergeCell ref="B10:B11"/>
    <mergeCell ref="C11:K11"/>
    <mergeCell ref="A1:K1"/>
    <mergeCell ref="A2:K2"/>
    <mergeCell ref="A3:E3"/>
    <mergeCell ref="A4:K4"/>
    <mergeCell ref="A5:K5"/>
    <mergeCell ref="B6:B7"/>
    <mergeCell ref="C6:K6"/>
    <mergeCell ref="C7:K7"/>
    <mergeCell ref="B8:B9"/>
    <mergeCell ref="C8:K8"/>
    <mergeCell ref="C9:K9"/>
  </mergeCell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L21"/>
  <sheetViews>
    <sheetView showGridLines="0" workbookViewId="0">
      <selection activeCell="A5" sqref="A5:K5"/>
    </sheetView>
  </sheetViews>
  <sheetFormatPr defaultRowHeight="12.75" x14ac:dyDescent="0.2"/>
  <cols>
    <col min="1" max="1" width="37" style="63" customWidth="1"/>
    <col min="2" max="2" width="1.33203125" style="63" customWidth="1"/>
    <col min="3" max="3" width="18" style="63" customWidth="1"/>
    <col min="4" max="11" width="15.5" style="63" customWidth="1"/>
    <col min="12" max="12" width="29.1640625" customWidth="1"/>
    <col min="13" max="13" width="21.83203125" bestFit="1" customWidth="1"/>
  </cols>
  <sheetData>
    <row r="1" spans="1:12" ht="32.25" customHeight="1" x14ac:dyDescent="0.2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"/>
    </row>
    <row r="2" spans="1:12" ht="29.25" customHeight="1" x14ac:dyDescent="0.2">
      <c r="A2" s="236" t="s">
        <v>133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6"/>
    </row>
    <row r="3" spans="1:12" ht="15" customHeight="1" x14ac:dyDescent="0.2">
      <c r="A3" s="239" t="s">
        <v>1</v>
      </c>
      <c r="B3" s="240"/>
      <c r="C3" s="240"/>
      <c r="D3" s="240"/>
      <c r="E3" s="240"/>
      <c r="F3" s="154"/>
      <c r="G3" s="154"/>
      <c r="H3" s="154"/>
      <c r="I3" s="154"/>
      <c r="J3" s="155"/>
      <c r="K3" s="156"/>
      <c r="L3" s="2"/>
    </row>
    <row r="4" spans="1:12" ht="35.1" customHeight="1" x14ac:dyDescent="0.2">
      <c r="A4" s="201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3"/>
    </row>
    <row r="5" spans="1:12" ht="16.5" customHeight="1" x14ac:dyDescent="0.2">
      <c r="A5" s="241" t="s">
        <v>129</v>
      </c>
      <c r="B5" s="242"/>
      <c r="C5" s="242"/>
      <c r="D5" s="242"/>
      <c r="E5" s="242"/>
      <c r="F5" s="242"/>
      <c r="G5" s="242"/>
      <c r="H5" s="242"/>
      <c r="I5" s="242"/>
      <c r="J5" s="242"/>
      <c r="K5" s="243"/>
      <c r="L5" s="2"/>
    </row>
    <row r="6" spans="1:12" ht="18.75" customHeight="1" x14ac:dyDescent="0.2">
      <c r="A6" s="88" t="s">
        <v>134</v>
      </c>
      <c r="B6" s="207"/>
      <c r="C6" s="210"/>
      <c r="D6" s="210"/>
      <c r="E6" s="210"/>
      <c r="F6" s="210"/>
      <c r="G6" s="210"/>
      <c r="H6" s="210"/>
      <c r="I6" s="210"/>
      <c r="J6" s="210"/>
      <c r="K6" s="211"/>
      <c r="L6" s="2"/>
    </row>
    <row r="7" spans="1:12" ht="270" customHeight="1" x14ac:dyDescent="0.2">
      <c r="A7" s="89" t="s">
        <v>135</v>
      </c>
      <c r="B7" s="208"/>
      <c r="C7" s="217" t="s">
        <v>136</v>
      </c>
      <c r="D7" s="217"/>
      <c r="E7" s="217"/>
      <c r="F7" s="217"/>
      <c r="G7" s="217"/>
      <c r="H7" s="217"/>
      <c r="I7" s="217"/>
      <c r="J7" s="217"/>
      <c r="K7" s="235"/>
      <c r="L7" s="2"/>
    </row>
    <row r="8" spans="1:12" x14ac:dyDescent="0.2">
      <c r="A8" s="88" t="s">
        <v>134</v>
      </c>
      <c r="B8" s="207"/>
      <c r="C8" s="210"/>
      <c r="D8" s="210"/>
      <c r="E8" s="210"/>
      <c r="F8" s="210"/>
      <c r="G8" s="210"/>
      <c r="H8" s="210"/>
      <c r="I8" s="210"/>
      <c r="J8" s="210"/>
      <c r="K8" s="211"/>
    </row>
    <row r="9" spans="1:12" ht="270" customHeight="1" x14ac:dyDescent="0.2">
      <c r="A9" s="89" t="s">
        <v>135</v>
      </c>
      <c r="B9" s="208"/>
      <c r="C9" s="217" t="s">
        <v>136</v>
      </c>
      <c r="D9" s="217"/>
      <c r="E9" s="217"/>
      <c r="F9" s="217"/>
      <c r="G9" s="217"/>
      <c r="H9" s="217"/>
      <c r="I9" s="217"/>
      <c r="J9" s="217"/>
      <c r="K9" s="235"/>
    </row>
    <row r="10" spans="1:12" x14ac:dyDescent="0.2">
      <c r="A10" s="88" t="s">
        <v>134</v>
      </c>
      <c r="B10" s="207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2" ht="270" customHeight="1" x14ac:dyDescent="0.2">
      <c r="A11" s="89" t="s">
        <v>135</v>
      </c>
      <c r="B11" s="208"/>
      <c r="C11" s="217" t="s">
        <v>136</v>
      </c>
      <c r="D11" s="217"/>
      <c r="E11" s="217"/>
      <c r="F11" s="217"/>
      <c r="G11" s="217"/>
      <c r="H11" s="217"/>
      <c r="I11" s="217"/>
      <c r="J11" s="217"/>
      <c r="K11" s="235"/>
    </row>
    <row r="12" spans="1:12" x14ac:dyDescent="0.2">
      <c r="A12" s="88" t="s">
        <v>134</v>
      </c>
      <c r="B12" s="207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2" ht="270" customHeight="1" x14ac:dyDescent="0.2">
      <c r="A13" s="89" t="s">
        <v>135</v>
      </c>
      <c r="B13" s="208"/>
      <c r="C13" s="217" t="s">
        <v>136</v>
      </c>
      <c r="D13" s="217"/>
      <c r="E13" s="217"/>
      <c r="F13" s="217"/>
      <c r="G13" s="217"/>
      <c r="H13" s="217"/>
      <c r="I13" s="217"/>
      <c r="J13" s="217"/>
      <c r="K13" s="235"/>
    </row>
    <row r="14" spans="1:12" x14ac:dyDescent="0.2">
      <c r="A14" s="88" t="s">
        <v>134</v>
      </c>
      <c r="B14" s="207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2" ht="270" customHeight="1" x14ac:dyDescent="0.2">
      <c r="A15" s="89" t="s">
        <v>135</v>
      </c>
      <c r="B15" s="208"/>
      <c r="C15" s="217" t="s">
        <v>132</v>
      </c>
      <c r="D15" s="217"/>
      <c r="E15" s="217"/>
      <c r="F15" s="217"/>
      <c r="G15" s="217"/>
      <c r="H15" s="217"/>
      <c r="I15" s="217"/>
      <c r="J15" s="217"/>
      <c r="K15" s="235"/>
    </row>
    <row r="16" spans="1:12" x14ac:dyDescent="0.2">
      <c r="A16" s="88" t="s">
        <v>134</v>
      </c>
      <c r="B16" s="207"/>
      <c r="C16" s="210"/>
      <c r="D16" s="210"/>
      <c r="E16" s="210"/>
      <c r="F16" s="210"/>
      <c r="G16" s="210"/>
      <c r="H16" s="210"/>
      <c r="I16" s="210"/>
      <c r="J16" s="210"/>
      <c r="K16" s="211"/>
    </row>
    <row r="17" spans="1:11" ht="270" customHeight="1" x14ac:dyDescent="0.2">
      <c r="A17" s="89" t="s">
        <v>135</v>
      </c>
      <c r="B17" s="208"/>
      <c r="C17" s="217" t="s">
        <v>136</v>
      </c>
      <c r="D17" s="217"/>
      <c r="E17" s="217"/>
      <c r="F17" s="217"/>
      <c r="G17" s="217"/>
      <c r="H17" s="217"/>
      <c r="I17" s="217"/>
      <c r="J17" s="217"/>
      <c r="K17" s="235"/>
    </row>
    <row r="18" spans="1:11" x14ac:dyDescent="0.2">
      <c r="A18" s="88" t="s">
        <v>130</v>
      </c>
      <c r="B18" s="207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11" ht="270" customHeight="1" x14ac:dyDescent="0.2">
      <c r="A19" s="89" t="s">
        <v>131</v>
      </c>
      <c r="B19" s="208"/>
      <c r="C19" s="217" t="s">
        <v>136</v>
      </c>
      <c r="D19" s="217"/>
      <c r="E19" s="217"/>
      <c r="F19" s="217"/>
      <c r="G19" s="217"/>
      <c r="H19" s="217"/>
      <c r="I19" s="217"/>
      <c r="J19" s="217"/>
      <c r="K19" s="235"/>
    </row>
    <row r="20" spans="1:11" x14ac:dyDescent="0.2">
      <c r="A20" s="88" t="s">
        <v>130</v>
      </c>
      <c r="B20" s="207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11" ht="270" customHeight="1" x14ac:dyDescent="0.2">
      <c r="A21" s="89" t="s">
        <v>131</v>
      </c>
      <c r="B21" s="208"/>
      <c r="C21" s="217" t="s">
        <v>136</v>
      </c>
      <c r="D21" s="217"/>
      <c r="E21" s="217"/>
      <c r="F21" s="217"/>
      <c r="G21" s="217"/>
      <c r="H21" s="217"/>
      <c r="I21" s="217"/>
      <c r="J21" s="217"/>
      <c r="K21" s="235"/>
    </row>
  </sheetData>
  <mergeCells count="29">
    <mergeCell ref="B20:B21"/>
    <mergeCell ref="C20:K20"/>
    <mergeCell ref="C21:K21"/>
    <mergeCell ref="B16:B17"/>
    <mergeCell ref="C16:K16"/>
    <mergeCell ref="C17:K17"/>
    <mergeCell ref="B18:B19"/>
    <mergeCell ref="C18:K18"/>
    <mergeCell ref="C19:K19"/>
    <mergeCell ref="B12:B13"/>
    <mergeCell ref="C12:K12"/>
    <mergeCell ref="C13:K13"/>
    <mergeCell ref="B14:B15"/>
    <mergeCell ref="C14:K14"/>
    <mergeCell ref="C15:K15"/>
    <mergeCell ref="B8:B9"/>
    <mergeCell ref="C8:K8"/>
    <mergeCell ref="C9:K9"/>
    <mergeCell ref="B10:B11"/>
    <mergeCell ref="C10:K10"/>
    <mergeCell ref="C11:K11"/>
    <mergeCell ref="B6:B7"/>
    <mergeCell ref="C6:K6"/>
    <mergeCell ref="C7:K7"/>
    <mergeCell ref="A1:K1"/>
    <mergeCell ref="A2:K2"/>
    <mergeCell ref="A3:E3"/>
    <mergeCell ref="A4:K4"/>
    <mergeCell ref="A5:K5"/>
  </mergeCells>
  <pageMargins left="0.7" right="0.7" top="0.75" bottom="0.75" header="0.3" footer="0.3"/>
  <pageSetup paperSize="9"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EC0E-002C-4BF7-89C4-BF99F78B7318}">
  <dimension ref="A1"/>
  <sheetViews>
    <sheetView topLeftCell="A185" zoomScale="85" zoomScaleNormal="85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2D5E-285F-4EB7-9CEF-AEF19D40E4D6}">
  <dimension ref="B2"/>
  <sheetViews>
    <sheetView workbookViewId="0">
      <selection activeCell="D5" sqref="D5"/>
    </sheetView>
  </sheetViews>
  <sheetFormatPr defaultRowHeight="12.75" x14ac:dyDescent="0.2"/>
  <sheetData>
    <row r="2" spans="2:2" x14ac:dyDescent="0.2">
      <c r="B2" s="292" t="s">
        <v>262</v>
      </c>
    </row>
  </sheetData>
  <hyperlinks>
    <hyperlink ref="B2" r:id="rId1" xr:uid="{2F82B550-DA7F-484F-8297-7B0F92484346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A3"/>
  <sheetViews>
    <sheetView workbookViewId="0"/>
  </sheetViews>
  <sheetFormatPr defaultRowHeight="12.75" x14ac:dyDescent="0.2"/>
  <sheetData>
    <row r="1" spans="1:1" x14ac:dyDescent="0.2">
      <c r="A1" s="50" t="s">
        <v>137</v>
      </c>
    </row>
    <row r="2" spans="1:1" x14ac:dyDescent="0.2">
      <c r="A2" s="50" t="s">
        <v>138</v>
      </c>
    </row>
    <row r="3" spans="1:1" x14ac:dyDescent="0.2">
      <c r="A3" s="50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fitToPage="1"/>
  </sheetPr>
  <dimension ref="A1:K84"/>
  <sheetViews>
    <sheetView workbookViewId="0">
      <selection activeCell="K25" sqref="K25"/>
    </sheetView>
  </sheetViews>
  <sheetFormatPr defaultRowHeight="12.75" x14ac:dyDescent="0.2"/>
  <cols>
    <col min="1" max="1" width="2.1640625" customWidth="1"/>
    <col min="2" max="2" width="37" customWidth="1"/>
    <col min="3" max="3" width="1.33203125" customWidth="1"/>
    <col min="4" max="10" width="15.5" customWidth="1"/>
    <col min="11" max="11" width="29.1640625" customWidth="1"/>
  </cols>
  <sheetData>
    <row r="1" spans="1:11" ht="32.25" customHeight="1" x14ac:dyDescent="0.2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1"/>
    </row>
    <row r="2" spans="1:11" ht="19.5" customHeight="1" x14ac:dyDescent="0.2">
      <c r="A2" s="259" t="s">
        <v>140</v>
      </c>
      <c r="B2" s="259"/>
      <c r="C2" s="259"/>
      <c r="D2" s="259"/>
      <c r="E2" s="259"/>
      <c r="F2" s="259"/>
      <c r="G2" s="259"/>
      <c r="H2" s="259"/>
      <c r="I2" s="259"/>
      <c r="J2" s="259"/>
      <c r="K2" s="6"/>
    </row>
    <row r="3" spans="1:11" ht="15" customHeight="1" x14ac:dyDescent="0.2">
      <c r="A3" s="2"/>
      <c r="B3" s="258" t="s">
        <v>1</v>
      </c>
      <c r="C3" s="258"/>
      <c r="D3" s="258"/>
      <c r="E3" s="258"/>
      <c r="F3" s="258"/>
      <c r="G3" s="13" t="s">
        <v>141</v>
      </c>
      <c r="H3" s="13"/>
      <c r="I3" s="13"/>
      <c r="J3" s="14"/>
      <c r="K3" s="2"/>
    </row>
    <row r="4" spans="1:11" ht="35.1" customHeight="1" x14ac:dyDescent="0.2">
      <c r="A4" s="3"/>
      <c r="B4" s="202" t="s">
        <v>142</v>
      </c>
      <c r="C4" s="202"/>
      <c r="D4" s="202"/>
      <c r="E4" s="202"/>
      <c r="F4" s="202"/>
      <c r="G4" s="202"/>
      <c r="H4" s="202"/>
      <c r="I4" s="202"/>
      <c r="J4" s="202"/>
      <c r="K4" s="3"/>
    </row>
    <row r="5" spans="1:11" ht="14.1" customHeight="1" x14ac:dyDescent="0.2">
      <c r="A5" s="2"/>
      <c r="B5" s="247" t="s">
        <v>3</v>
      </c>
      <c r="C5" s="247"/>
      <c r="D5" s="247"/>
      <c r="E5" s="247"/>
      <c r="F5" s="247"/>
      <c r="G5" s="247"/>
      <c r="H5" s="247"/>
      <c r="I5" s="247"/>
      <c r="J5" s="247"/>
      <c r="K5" s="2"/>
    </row>
    <row r="6" spans="1:11" ht="15" customHeight="1" x14ac:dyDescent="0.2">
      <c r="A6" s="2"/>
      <c r="B6" s="39" t="s">
        <v>143</v>
      </c>
      <c r="C6" s="207"/>
      <c r="D6" s="248"/>
      <c r="E6" s="248"/>
      <c r="F6" s="248"/>
      <c r="G6" s="248"/>
      <c r="H6" s="248"/>
      <c r="I6" s="248"/>
      <c r="J6" s="248"/>
      <c r="K6" s="2"/>
    </row>
    <row r="7" spans="1:11" ht="15" customHeight="1" x14ac:dyDescent="0.2">
      <c r="A7" s="2"/>
      <c r="B7" s="40" t="s">
        <v>144</v>
      </c>
      <c r="C7" s="208"/>
      <c r="D7" s="278"/>
      <c r="E7" s="278"/>
      <c r="F7" s="278"/>
      <c r="G7" s="278"/>
      <c r="H7" s="278"/>
      <c r="I7" s="278"/>
      <c r="J7" s="278"/>
      <c r="K7" s="2"/>
    </row>
    <row r="8" spans="1:11" ht="15" customHeight="1" x14ac:dyDescent="0.2">
      <c r="A8" s="2"/>
      <c r="B8" s="39" t="s">
        <v>145</v>
      </c>
      <c r="C8" s="208"/>
      <c r="D8" s="248"/>
      <c r="E8" s="248"/>
      <c r="F8" s="248"/>
      <c r="G8" s="248"/>
      <c r="H8" s="248"/>
      <c r="I8" s="248"/>
      <c r="J8" s="248"/>
      <c r="K8" s="2"/>
    </row>
    <row r="9" spans="1:11" ht="15" customHeight="1" x14ac:dyDescent="0.2">
      <c r="A9" s="2"/>
      <c r="B9" s="40" t="s">
        <v>146</v>
      </c>
      <c r="C9" s="209"/>
      <c r="D9" s="278"/>
      <c r="E9" s="278"/>
      <c r="F9" s="278"/>
      <c r="G9" s="278"/>
      <c r="H9" s="278"/>
      <c r="I9" s="278"/>
      <c r="J9" s="278"/>
      <c r="K9" s="2"/>
    </row>
    <row r="10" spans="1:11" ht="14.1" customHeight="1" x14ac:dyDescent="0.2">
      <c r="A10" s="2"/>
      <c r="B10" s="249" t="s">
        <v>15</v>
      </c>
      <c r="C10" s="249"/>
      <c r="D10" s="249"/>
      <c r="E10" s="249"/>
      <c r="F10" s="249"/>
      <c r="G10" s="249"/>
      <c r="H10" s="249"/>
      <c r="I10" s="249"/>
      <c r="J10" s="249"/>
      <c r="K10" s="2"/>
    </row>
    <row r="11" spans="1:11" ht="15" customHeight="1" x14ac:dyDescent="0.2">
      <c r="A11" s="2"/>
      <c r="B11" s="30" t="s">
        <v>147</v>
      </c>
      <c r="C11" s="188"/>
      <c r="D11" s="188"/>
      <c r="E11" s="188"/>
      <c r="F11" s="188"/>
      <c r="G11" s="188"/>
      <c r="H11" s="188"/>
      <c r="I11" s="188"/>
      <c r="J11" s="188"/>
      <c r="K11" s="2"/>
    </row>
    <row r="12" spans="1:11" ht="24" customHeight="1" x14ac:dyDescent="0.2">
      <c r="A12" s="2"/>
      <c r="B12" s="30" t="s">
        <v>148</v>
      </c>
      <c r="C12" s="189"/>
      <c r="D12" s="32" t="s">
        <v>149</v>
      </c>
      <c r="E12" s="33" t="s">
        <v>150</v>
      </c>
      <c r="F12" s="33" t="s">
        <v>151</v>
      </c>
      <c r="G12" s="33" t="s">
        <v>152</v>
      </c>
      <c r="H12" s="33" t="s">
        <v>153</v>
      </c>
      <c r="I12" s="33" t="s">
        <v>154</v>
      </c>
      <c r="J12" s="34" t="s">
        <v>155</v>
      </c>
      <c r="K12" s="2"/>
    </row>
    <row r="13" spans="1:11" ht="15" customHeight="1" x14ac:dyDescent="0.2">
      <c r="A13" s="2"/>
      <c r="B13" s="31" t="s">
        <v>50</v>
      </c>
      <c r="C13" s="189"/>
      <c r="D13" s="46"/>
      <c r="E13" s="47"/>
      <c r="F13" s="47"/>
      <c r="G13" s="47"/>
      <c r="H13" s="47"/>
      <c r="I13" s="47"/>
      <c r="J13" s="48"/>
      <c r="K13" s="2"/>
    </row>
    <row r="14" spans="1:11" ht="31.5" customHeight="1" x14ac:dyDescent="0.2">
      <c r="A14" s="2"/>
      <c r="B14" s="106" t="s">
        <v>156</v>
      </c>
      <c r="C14" s="253"/>
      <c r="D14" s="250"/>
      <c r="E14" s="251"/>
      <c r="F14" s="251"/>
      <c r="G14" s="251"/>
      <c r="H14" s="251"/>
      <c r="I14" s="251"/>
      <c r="J14" s="252"/>
      <c r="K14" s="2"/>
    </row>
    <row r="15" spans="1:11" ht="15" customHeight="1" x14ac:dyDescent="0.2">
      <c r="A15" s="2"/>
      <c r="B15" s="30" t="s">
        <v>51</v>
      </c>
      <c r="C15" s="189"/>
      <c r="D15" s="107" t="s">
        <v>52</v>
      </c>
      <c r="E15" s="60" t="s">
        <v>53</v>
      </c>
      <c r="F15" s="60" t="s">
        <v>54</v>
      </c>
      <c r="G15" s="60" t="s">
        <v>55</v>
      </c>
      <c r="H15" s="60" t="s">
        <v>56</v>
      </c>
      <c r="I15" s="60" t="s">
        <v>57</v>
      </c>
      <c r="J15" s="108"/>
      <c r="K15" s="2"/>
    </row>
    <row r="16" spans="1:11" ht="28.5" customHeight="1" x14ac:dyDescent="0.2">
      <c r="A16" s="2"/>
      <c r="B16" s="109" t="s">
        <v>157</v>
      </c>
      <c r="C16" s="189"/>
      <c r="D16" s="35" t="s">
        <v>59</v>
      </c>
      <c r="E16" s="17" t="s">
        <v>60</v>
      </c>
      <c r="F16" s="17" t="s">
        <v>61</v>
      </c>
      <c r="G16" s="17" t="s">
        <v>62</v>
      </c>
      <c r="H16" s="17" t="s">
        <v>63</v>
      </c>
      <c r="I16" s="18" t="s">
        <v>64</v>
      </c>
      <c r="J16" s="36"/>
      <c r="K16" s="2"/>
    </row>
    <row r="17" spans="1:11" ht="15" customHeight="1" x14ac:dyDescent="0.2">
      <c r="A17" s="2"/>
      <c r="B17" s="110" t="s">
        <v>158</v>
      </c>
      <c r="C17" s="191"/>
      <c r="D17" s="111"/>
      <c r="E17" s="112"/>
      <c r="F17" s="112"/>
      <c r="G17" s="112"/>
      <c r="H17" s="112"/>
      <c r="I17" s="112"/>
      <c r="J17" s="37"/>
      <c r="K17" s="2"/>
    </row>
    <row r="18" spans="1:11" ht="7.5" customHeight="1" x14ac:dyDescent="0.2">
      <c r="A18" s="2"/>
      <c r="B18" s="113"/>
      <c r="C18" s="28"/>
      <c r="D18" s="100"/>
      <c r="E18" s="100"/>
      <c r="F18" s="100"/>
      <c r="G18" s="100"/>
      <c r="H18" s="100"/>
      <c r="I18" s="100"/>
      <c r="J18" s="28"/>
      <c r="K18" s="2"/>
    </row>
    <row r="19" spans="1:11" ht="15" customHeight="1" x14ac:dyDescent="0.2">
      <c r="A19" s="2"/>
      <c r="B19" s="113" t="s">
        <v>159</v>
      </c>
      <c r="C19" s="28"/>
      <c r="D19" s="256" t="s">
        <v>160</v>
      </c>
      <c r="E19" s="256"/>
      <c r="F19" s="256"/>
      <c r="G19" s="256"/>
      <c r="H19" s="256"/>
      <c r="I19" s="256"/>
      <c r="J19" s="256"/>
      <c r="K19" s="2" t="s">
        <v>161</v>
      </c>
    </row>
    <row r="20" spans="1:11" ht="15" customHeight="1" x14ac:dyDescent="0.2">
      <c r="A20" s="2"/>
      <c r="B20" s="254" t="s">
        <v>162</v>
      </c>
      <c r="C20" s="28"/>
      <c r="D20" s="41" t="s">
        <v>163</v>
      </c>
      <c r="E20" s="42" t="s">
        <v>164</v>
      </c>
      <c r="F20" s="42" t="s">
        <v>165</v>
      </c>
      <c r="G20" s="42" t="s">
        <v>166</v>
      </c>
      <c r="H20" s="42" t="s">
        <v>167</v>
      </c>
      <c r="I20" s="42" t="s">
        <v>168</v>
      </c>
      <c r="J20" s="43" t="s">
        <v>169</v>
      </c>
      <c r="K20" s="2"/>
    </row>
    <row r="21" spans="1:11" ht="15" customHeight="1" x14ac:dyDescent="0.2">
      <c r="A21" s="2"/>
      <c r="B21" s="255"/>
      <c r="C21" s="28"/>
      <c r="D21" s="114"/>
      <c r="E21" s="115"/>
      <c r="F21" s="115"/>
      <c r="G21" s="115"/>
      <c r="H21" s="115"/>
      <c r="I21" s="115"/>
      <c r="J21" s="116"/>
      <c r="K21" s="2"/>
    </row>
    <row r="22" spans="1:11" ht="15" customHeight="1" x14ac:dyDescent="0.2">
      <c r="A22" s="2"/>
      <c r="B22" s="255"/>
      <c r="C22" s="28"/>
      <c r="D22" s="44" t="s">
        <v>170</v>
      </c>
      <c r="E22" s="29" t="s">
        <v>171</v>
      </c>
      <c r="F22" s="29" t="s">
        <v>172</v>
      </c>
      <c r="G22" s="49" t="s">
        <v>173</v>
      </c>
      <c r="H22" s="49" t="s">
        <v>173</v>
      </c>
      <c r="I22" s="49" t="s">
        <v>173</v>
      </c>
      <c r="J22" s="53" t="s">
        <v>173</v>
      </c>
      <c r="K22" s="2"/>
    </row>
    <row r="23" spans="1:11" ht="15" customHeight="1" x14ac:dyDescent="0.2">
      <c r="A23" s="2"/>
      <c r="B23" s="255"/>
      <c r="C23" s="28"/>
      <c r="D23" s="117"/>
      <c r="E23" s="118"/>
      <c r="F23" s="118"/>
      <c r="G23" s="118"/>
      <c r="H23" s="118"/>
      <c r="I23" s="118"/>
      <c r="J23" s="119"/>
      <c r="K23" s="2"/>
    </row>
    <row r="24" spans="1:11" ht="15" customHeight="1" x14ac:dyDescent="0.2">
      <c r="A24" s="2"/>
      <c r="B24" s="244" t="s">
        <v>174</v>
      </c>
      <c r="C24" s="28"/>
      <c r="D24" s="51" t="s">
        <v>175</v>
      </c>
      <c r="E24" s="38" t="s">
        <v>176</v>
      </c>
      <c r="F24" s="38" t="s">
        <v>177</v>
      </c>
      <c r="G24" s="38" t="s">
        <v>178</v>
      </c>
      <c r="H24" s="38" t="s">
        <v>179</v>
      </c>
      <c r="I24" s="38" t="s">
        <v>180</v>
      </c>
      <c r="J24" s="52" t="s">
        <v>181</v>
      </c>
      <c r="K24" s="2"/>
    </row>
    <row r="25" spans="1:11" ht="15" customHeight="1" x14ac:dyDescent="0.2">
      <c r="A25" s="2"/>
      <c r="B25" s="246"/>
      <c r="C25" s="96"/>
      <c r="D25" s="46"/>
      <c r="E25" s="47"/>
      <c r="F25" s="47"/>
      <c r="G25" s="47"/>
      <c r="H25" s="47"/>
      <c r="I25" s="47"/>
      <c r="J25" s="48"/>
      <c r="K25" s="2"/>
    </row>
    <row r="26" spans="1:11" ht="15" customHeight="1" x14ac:dyDescent="0.2">
      <c r="A26" s="2"/>
      <c r="B26" s="244" t="s">
        <v>152</v>
      </c>
      <c r="C26" s="28"/>
      <c r="D26" s="41" t="s">
        <v>182</v>
      </c>
      <c r="E26" s="42" t="s">
        <v>183</v>
      </c>
      <c r="F26" s="42" t="s">
        <v>184</v>
      </c>
      <c r="G26" s="42" t="s">
        <v>171</v>
      </c>
      <c r="H26" s="42" t="s">
        <v>172</v>
      </c>
      <c r="I26" s="49" t="s">
        <v>173</v>
      </c>
      <c r="J26" s="49" t="s">
        <v>173</v>
      </c>
      <c r="K26" s="2"/>
    </row>
    <row r="27" spans="1:11" ht="15" customHeight="1" x14ac:dyDescent="0.2">
      <c r="A27" s="2"/>
      <c r="B27" s="246"/>
      <c r="C27" s="96"/>
      <c r="D27" s="54"/>
      <c r="E27" s="55"/>
      <c r="F27" s="55"/>
      <c r="G27" s="55"/>
      <c r="H27" s="55"/>
      <c r="I27" s="55"/>
      <c r="J27" s="56"/>
      <c r="K27" s="2"/>
    </row>
    <row r="28" spans="1:11" ht="15" customHeight="1" x14ac:dyDescent="0.2">
      <c r="A28" s="2"/>
      <c r="B28" s="244" t="s">
        <v>185</v>
      </c>
      <c r="C28" s="28"/>
      <c r="D28" s="41" t="s">
        <v>186</v>
      </c>
      <c r="E28" s="42" t="s">
        <v>187</v>
      </c>
      <c r="F28" s="42" t="s">
        <v>188</v>
      </c>
      <c r="G28" s="42" t="s">
        <v>189</v>
      </c>
      <c r="H28" s="42" t="s">
        <v>190</v>
      </c>
      <c r="I28" s="42" t="s">
        <v>191</v>
      </c>
      <c r="J28" s="43" t="s">
        <v>192</v>
      </c>
      <c r="K28" s="2"/>
    </row>
    <row r="29" spans="1:11" ht="15" customHeight="1" x14ac:dyDescent="0.2">
      <c r="A29" s="2"/>
      <c r="B29" s="245"/>
      <c r="C29" s="28"/>
      <c r="D29" s="44"/>
      <c r="E29" s="29"/>
      <c r="F29" s="29"/>
      <c r="G29" s="29"/>
      <c r="H29" s="29"/>
      <c r="I29" s="29"/>
      <c r="J29" s="45"/>
      <c r="K29" s="2"/>
    </row>
    <row r="30" spans="1:11" ht="15" customHeight="1" x14ac:dyDescent="0.2">
      <c r="A30" s="2"/>
      <c r="B30" s="245"/>
      <c r="C30" s="28"/>
      <c r="D30" s="44" t="s">
        <v>193</v>
      </c>
      <c r="E30" s="29" t="s">
        <v>194</v>
      </c>
      <c r="F30" s="49" t="s">
        <v>173</v>
      </c>
      <c r="G30" s="49" t="s">
        <v>173</v>
      </c>
      <c r="H30" s="29"/>
      <c r="I30" s="29"/>
      <c r="J30" s="45"/>
      <c r="K30" s="2"/>
    </row>
    <row r="31" spans="1:11" ht="15" customHeight="1" x14ac:dyDescent="0.2">
      <c r="A31" s="2"/>
      <c r="B31" s="246"/>
      <c r="C31" s="96"/>
      <c r="D31" s="46"/>
      <c r="E31" s="47"/>
      <c r="F31" s="47"/>
      <c r="G31" s="47"/>
      <c r="H31" s="47"/>
      <c r="I31" s="47"/>
      <c r="J31" s="48"/>
      <c r="K31" s="2"/>
    </row>
    <row r="32" spans="1:11" ht="15" customHeight="1" x14ac:dyDescent="0.2">
      <c r="A32" s="2"/>
      <c r="B32" s="244" t="s">
        <v>195</v>
      </c>
      <c r="C32" s="28"/>
      <c r="D32" s="51" t="s">
        <v>196</v>
      </c>
      <c r="E32" s="38" t="s">
        <v>197</v>
      </c>
      <c r="F32" s="38" t="s">
        <v>198</v>
      </c>
      <c r="G32" s="38" t="s">
        <v>199</v>
      </c>
      <c r="H32" s="38" t="s">
        <v>200</v>
      </c>
      <c r="I32" s="49" t="s">
        <v>173</v>
      </c>
      <c r="J32" s="49" t="s">
        <v>173</v>
      </c>
      <c r="K32" s="2"/>
    </row>
    <row r="33" spans="1:11" ht="15" customHeight="1" x14ac:dyDescent="0.2">
      <c r="A33" s="2"/>
      <c r="B33" s="246"/>
      <c r="C33" s="96"/>
      <c r="D33" s="46"/>
      <c r="E33" s="47"/>
      <c r="F33" s="47"/>
      <c r="G33" s="47"/>
      <c r="H33" s="47"/>
      <c r="I33" s="47"/>
      <c r="J33" s="48"/>
      <c r="K33" s="2"/>
    </row>
    <row r="34" spans="1:11" ht="15" customHeight="1" x14ac:dyDescent="0.2">
      <c r="A34" s="2"/>
      <c r="B34" s="244" t="s">
        <v>155</v>
      </c>
      <c r="C34" s="28"/>
      <c r="D34" s="41" t="s">
        <v>201</v>
      </c>
      <c r="E34" s="42" t="s">
        <v>202</v>
      </c>
      <c r="F34" s="42" t="s">
        <v>179</v>
      </c>
      <c r="G34" s="42" t="s">
        <v>203</v>
      </c>
      <c r="H34" s="42" t="s">
        <v>204</v>
      </c>
      <c r="I34" s="42" t="s">
        <v>205</v>
      </c>
      <c r="J34" s="43" t="s">
        <v>206</v>
      </c>
      <c r="K34" s="2"/>
    </row>
    <row r="35" spans="1:11" ht="15" customHeight="1" x14ac:dyDescent="0.2">
      <c r="A35" s="2"/>
      <c r="B35" s="246"/>
      <c r="C35" s="96"/>
      <c r="D35" s="46"/>
      <c r="E35" s="47"/>
      <c r="F35" s="47"/>
      <c r="G35" s="47"/>
      <c r="H35" s="47"/>
      <c r="I35" s="47"/>
      <c r="J35" s="48"/>
      <c r="K35" s="2"/>
    </row>
    <row r="36" spans="1:11" ht="15" customHeight="1" x14ac:dyDescent="0.2">
      <c r="A36" s="2"/>
      <c r="B36" s="244" t="s">
        <v>207</v>
      </c>
      <c r="C36" s="28"/>
      <c r="D36" s="49" t="s">
        <v>173</v>
      </c>
      <c r="E36" s="49" t="s">
        <v>173</v>
      </c>
      <c r="F36" s="49" t="s">
        <v>173</v>
      </c>
      <c r="G36" s="42"/>
      <c r="H36" s="42"/>
      <c r="I36" s="42"/>
      <c r="J36" s="43"/>
      <c r="K36" s="2"/>
    </row>
    <row r="37" spans="1:11" ht="15" customHeight="1" x14ac:dyDescent="0.2">
      <c r="A37" s="2"/>
      <c r="B37" s="246"/>
      <c r="C37" s="96"/>
      <c r="D37" s="46"/>
      <c r="E37" s="47"/>
      <c r="F37" s="47"/>
      <c r="G37" s="47"/>
      <c r="H37" s="47"/>
      <c r="I37" s="47"/>
      <c r="J37" s="48"/>
      <c r="K37" s="2"/>
    </row>
    <row r="38" spans="1:11" ht="15" customHeight="1" x14ac:dyDescent="0.2">
      <c r="A38" s="2"/>
      <c r="B38" s="10" t="s">
        <v>70</v>
      </c>
      <c r="C38" s="275"/>
      <c r="D38" s="273"/>
      <c r="E38" s="273"/>
      <c r="F38" s="273"/>
      <c r="G38" s="273"/>
      <c r="H38" s="273"/>
      <c r="I38" s="273"/>
      <c r="J38" s="273"/>
      <c r="K38" s="2"/>
    </row>
    <row r="39" spans="1:11" ht="119.1" customHeight="1" x14ac:dyDescent="0.2">
      <c r="A39" s="1"/>
      <c r="B39" s="7"/>
      <c r="C39" s="276"/>
      <c r="D39" s="274"/>
      <c r="E39" s="274"/>
      <c r="F39" s="274"/>
      <c r="G39" s="274"/>
      <c r="H39" s="274"/>
      <c r="I39" s="274"/>
      <c r="J39" s="274"/>
      <c r="K39" s="1"/>
    </row>
    <row r="40" spans="1:11" ht="14.1" customHeight="1" x14ac:dyDescent="0.2">
      <c r="A40" s="2"/>
      <c r="B40" s="249" t="s">
        <v>71</v>
      </c>
      <c r="C40" s="249"/>
      <c r="D40" s="249"/>
      <c r="E40" s="249"/>
      <c r="F40" s="249"/>
      <c r="G40" s="249"/>
      <c r="H40" s="249"/>
      <c r="I40" s="249"/>
      <c r="J40" s="249"/>
      <c r="K40" s="2"/>
    </row>
    <row r="41" spans="1:11" ht="14.1" customHeight="1" x14ac:dyDescent="0.2">
      <c r="A41" s="2"/>
      <c r="B41" s="11" t="s">
        <v>208</v>
      </c>
      <c r="C41" s="268"/>
      <c r="D41" s="260"/>
      <c r="E41" s="261"/>
      <c r="F41" s="261"/>
      <c r="G41" s="261"/>
      <c r="H41" s="261"/>
      <c r="I41" s="261"/>
      <c r="J41" s="262"/>
      <c r="K41" s="2"/>
    </row>
    <row r="42" spans="1:11" ht="14.1" customHeight="1" x14ac:dyDescent="0.2">
      <c r="A42" s="2"/>
      <c r="B42" s="9" t="s">
        <v>209</v>
      </c>
      <c r="C42" s="269"/>
      <c r="D42" s="260"/>
      <c r="E42" s="261"/>
      <c r="F42" s="261"/>
      <c r="G42" s="261"/>
      <c r="H42" s="261"/>
      <c r="I42" s="261"/>
      <c r="J42" s="262"/>
      <c r="K42" s="2"/>
    </row>
    <row r="43" spans="1:11" ht="14.1" customHeight="1" x14ac:dyDescent="0.2">
      <c r="A43" s="2"/>
      <c r="B43" s="11" t="s">
        <v>210</v>
      </c>
      <c r="C43" s="269"/>
      <c r="D43" s="260"/>
      <c r="E43" s="261"/>
      <c r="F43" s="261"/>
      <c r="G43" s="261"/>
      <c r="H43" s="261"/>
      <c r="I43" s="261"/>
      <c r="J43" s="262"/>
      <c r="K43" s="2"/>
    </row>
    <row r="44" spans="1:11" ht="15" customHeight="1" x14ac:dyDescent="0.2">
      <c r="A44" s="2"/>
      <c r="B44" s="12" t="s">
        <v>211</v>
      </c>
      <c r="C44" s="269"/>
      <c r="D44" s="260"/>
      <c r="E44" s="261"/>
      <c r="F44" s="261"/>
      <c r="G44" s="261"/>
      <c r="H44" s="261"/>
      <c r="I44" s="261"/>
      <c r="J44" s="262"/>
      <c r="K44" s="2"/>
    </row>
    <row r="45" spans="1:11" ht="14.1" customHeight="1" x14ac:dyDescent="0.2">
      <c r="A45" s="2"/>
      <c r="B45" s="8" t="s">
        <v>212</v>
      </c>
      <c r="C45" s="269"/>
      <c r="D45" s="260"/>
      <c r="E45" s="261"/>
      <c r="F45" s="261"/>
      <c r="G45" s="261"/>
      <c r="H45" s="261"/>
      <c r="I45" s="261"/>
      <c r="J45" s="262"/>
      <c r="K45" s="2"/>
    </row>
    <row r="46" spans="1:11" ht="14.1" customHeight="1" x14ac:dyDescent="0.2">
      <c r="A46" s="2"/>
      <c r="B46" s="12" t="s">
        <v>213</v>
      </c>
      <c r="C46" s="269"/>
      <c r="D46" s="260"/>
      <c r="E46" s="261"/>
      <c r="F46" s="261"/>
      <c r="G46" s="261"/>
      <c r="H46" s="261"/>
      <c r="I46" s="261"/>
      <c r="J46" s="262"/>
      <c r="K46" s="2"/>
    </row>
    <row r="47" spans="1:11" ht="14.1" customHeight="1" x14ac:dyDescent="0.2">
      <c r="A47" s="2"/>
      <c r="B47" s="8" t="s">
        <v>214</v>
      </c>
      <c r="C47" s="269"/>
      <c r="D47" s="260"/>
      <c r="E47" s="261"/>
      <c r="F47" s="261"/>
      <c r="G47" s="261"/>
      <c r="H47" s="261"/>
      <c r="I47" s="261"/>
      <c r="J47" s="262"/>
      <c r="K47" s="2"/>
    </row>
    <row r="48" spans="1:11" ht="14.1" customHeight="1" x14ac:dyDescent="0.2">
      <c r="A48" s="2"/>
      <c r="B48" s="12" t="s">
        <v>215</v>
      </c>
      <c r="C48" s="269"/>
      <c r="D48" s="260"/>
      <c r="E48" s="261"/>
      <c r="F48" s="261"/>
      <c r="G48" s="261"/>
      <c r="H48" s="261"/>
      <c r="I48" s="261"/>
      <c r="J48" s="262"/>
      <c r="K48" s="2"/>
    </row>
    <row r="49" spans="1:11" ht="14.1" customHeight="1" x14ac:dyDescent="0.2">
      <c r="A49" s="2"/>
      <c r="B49" s="8" t="s">
        <v>216</v>
      </c>
      <c r="C49" s="269"/>
      <c r="D49" s="260"/>
      <c r="E49" s="261"/>
      <c r="F49" s="261"/>
      <c r="G49" s="261"/>
      <c r="H49" s="261"/>
      <c r="I49" s="261"/>
      <c r="J49" s="262"/>
      <c r="K49" s="57" t="s">
        <v>217</v>
      </c>
    </row>
    <row r="50" spans="1:11" ht="14.1" customHeight="1" x14ac:dyDescent="0.2">
      <c r="A50" s="2"/>
      <c r="B50" s="12" t="s">
        <v>218</v>
      </c>
      <c r="C50" s="269"/>
      <c r="D50" s="260"/>
      <c r="E50" s="261"/>
      <c r="F50" s="261"/>
      <c r="G50" s="261"/>
      <c r="H50" s="261"/>
      <c r="I50" s="261"/>
      <c r="J50" s="262"/>
      <c r="K50" s="2" t="s">
        <v>219</v>
      </c>
    </row>
    <row r="51" spans="1:11" ht="15" customHeight="1" x14ac:dyDescent="0.2">
      <c r="A51" s="2"/>
      <c r="B51" s="8" t="s">
        <v>220</v>
      </c>
      <c r="C51" s="269"/>
      <c r="D51" s="260"/>
      <c r="E51" s="261"/>
      <c r="F51" s="261"/>
      <c r="G51" s="261"/>
      <c r="H51" s="261"/>
      <c r="I51" s="261"/>
      <c r="J51" s="262"/>
      <c r="K51" s="2"/>
    </row>
    <row r="52" spans="1:11" ht="14.1" customHeight="1" x14ac:dyDescent="0.2">
      <c r="A52" s="2"/>
      <c r="B52" s="9" t="s">
        <v>90</v>
      </c>
      <c r="C52" s="269"/>
      <c r="D52" s="260"/>
      <c r="E52" s="261"/>
      <c r="F52" s="261"/>
      <c r="G52" s="261"/>
      <c r="H52" s="261"/>
      <c r="I52" s="261"/>
      <c r="J52" s="262"/>
      <c r="K52" s="2"/>
    </row>
    <row r="53" spans="1:11" ht="14.1" customHeight="1" x14ac:dyDescent="0.2">
      <c r="A53" s="2"/>
      <c r="B53" s="120" t="s">
        <v>91</v>
      </c>
      <c r="C53" s="269"/>
      <c r="D53" s="260"/>
      <c r="E53" s="261"/>
      <c r="F53" s="261"/>
      <c r="G53" s="261"/>
      <c r="H53" s="261"/>
      <c r="I53" s="261"/>
      <c r="J53" s="262"/>
      <c r="K53" s="2"/>
    </row>
    <row r="54" spans="1:11" ht="14.1" customHeight="1" x14ac:dyDescent="0.2">
      <c r="A54" s="2"/>
      <c r="B54" s="9" t="s">
        <v>221</v>
      </c>
      <c r="C54" s="269"/>
      <c r="D54" s="260"/>
      <c r="E54" s="261"/>
      <c r="F54" s="261"/>
      <c r="G54" s="261"/>
      <c r="H54" s="261"/>
      <c r="I54" s="261"/>
      <c r="J54" s="262"/>
      <c r="K54" s="2"/>
    </row>
    <row r="55" spans="1:11" ht="60.75" customHeight="1" x14ac:dyDescent="0.2">
      <c r="A55" s="2"/>
      <c r="B55" s="11" t="s">
        <v>94</v>
      </c>
      <c r="C55" s="269"/>
      <c r="D55" s="260"/>
      <c r="E55" s="261"/>
      <c r="F55" s="261"/>
      <c r="G55" s="261"/>
      <c r="H55" s="261"/>
      <c r="I55" s="261"/>
      <c r="J55" s="262"/>
      <c r="K55" s="2"/>
    </row>
    <row r="56" spans="1:11" ht="14.1" customHeight="1" x14ac:dyDescent="0.2">
      <c r="A56" s="2"/>
      <c r="B56" s="12" t="s">
        <v>222</v>
      </c>
      <c r="C56" s="269"/>
      <c r="D56" s="260"/>
      <c r="E56" s="261"/>
      <c r="F56" s="261"/>
      <c r="G56" s="261"/>
      <c r="H56" s="261"/>
      <c r="I56" s="261"/>
      <c r="J56" s="262"/>
      <c r="K56" s="2"/>
    </row>
    <row r="57" spans="1:11" ht="14.1" customHeight="1" x14ac:dyDescent="0.2">
      <c r="A57" s="2"/>
      <c r="B57" s="9" t="s">
        <v>223</v>
      </c>
      <c r="C57" s="269"/>
      <c r="D57" s="260"/>
      <c r="E57" s="261"/>
      <c r="F57" s="261"/>
      <c r="G57" s="261"/>
      <c r="H57" s="261"/>
      <c r="I57" s="261"/>
      <c r="J57" s="262"/>
      <c r="K57" s="2"/>
    </row>
    <row r="58" spans="1:11" ht="14.1" customHeight="1" x14ac:dyDescent="0.2">
      <c r="A58" s="2"/>
      <c r="B58" s="8" t="s">
        <v>224</v>
      </c>
      <c r="C58" s="269"/>
      <c r="D58" s="260"/>
      <c r="E58" s="261"/>
      <c r="F58" s="261"/>
      <c r="G58" s="261"/>
      <c r="H58" s="261"/>
      <c r="I58" s="261"/>
      <c r="J58" s="262"/>
      <c r="K58" s="57" t="s">
        <v>225</v>
      </c>
    </row>
    <row r="59" spans="1:11" ht="14.1" customHeight="1" x14ac:dyDescent="0.2">
      <c r="A59" s="2"/>
      <c r="B59" s="12" t="s">
        <v>226</v>
      </c>
      <c r="C59" s="269"/>
      <c r="D59" s="260"/>
      <c r="E59" s="261"/>
      <c r="F59" s="261"/>
      <c r="G59" s="261"/>
      <c r="H59" s="261"/>
      <c r="I59" s="261"/>
      <c r="J59" s="262"/>
      <c r="K59" s="2"/>
    </row>
    <row r="60" spans="1:11" ht="14.1" customHeight="1" x14ac:dyDescent="0.2">
      <c r="A60" s="2"/>
      <c r="B60" s="8" t="s">
        <v>104</v>
      </c>
      <c r="C60" s="270"/>
      <c r="D60" s="260"/>
      <c r="E60" s="261"/>
      <c r="F60" s="261"/>
      <c r="G60" s="261"/>
      <c r="H60" s="261"/>
      <c r="I60" s="261"/>
      <c r="J60" s="262"/>
      <c r="K60" s="2"/>
    </row>
    <row r="61" spans="1:11" ht="14.1" customHeight="1" x14ac:dyDescent="0.2">
      <c r="A61" s="2"/>
      <c r="B61" s="263" t="s">
        <v>227</v>
      </c>
      <c r="C61" s="264"/>
      <c r="D61" s="264"/>
      <c r="E61" s="264"/>
      <c r="F61" s="264"/>
      <c r="G61" s="264"/>
      <c r="H61" s="264"/>
      <c r="I61" s="264"/>
      <c r="J61" s="264"/>
      <c r="K61" s="2"/>
    </row>
    <row r="62" spans="1:11" ht="7.5" customHeight="1" x14ac:dyDescent="0.2">
      <c r="A62" s="2"/>
      <c r="B62" s="266"/>
      <c r="C62" s="181"/>
      <c r="D62" s="181"/>
      <c r="E62" s="181"/>
      <c r="F62" s="181"/>
      <c r="G62" s="181"/>
      <c r="H62" s="181"/>
      <c r="I62" s="181"/>
      <c r="J62" s="267"/>
      <c r="K62" s="2"/>
    </row>
    <row r="63" spans="1:11" ht="14.1" customHeight="1" x14ac:dyDescent="0.2">
      <c r="A63" s="2"/>
      <c r="B63" s="11" t="s">
        <v>106</v>
      </c>
      <c r="C63" s="11"/>
      <c r="D63" s="19"/>
      <c r="E63" s="19"/>
      <c r="F63" s="19"/>
      <c r="G63" s="19"/>
      <c r="H63" s="19"/>
      <c r="I63" s="19"/>
      <c r="J63" s="19"/>
      <c r="K63" s="2"/>
    </row>
    <row r="64" spans="1:11" ht="15" customHeight="1" x14ac:dyDescent="0.2">
      <c r="A64" s="2"/>
      <c r="B64" s="11" t="s">
        <v>107</v>
      </c>
      <c r="C64" s="11"/>
      <c r="D64" s="20"/>
      <c r="E64" s="20"/>
      <c r="F64" s="20"/>
      <c r="G64" s="20"/>
      <c r="H64" s="20"/>
      <c r="I64" s="20"/>
      <c r="J64" s="20"/>
      <c r="K64" s="2"/>
    </row>
    <row r="65" spans="1:11" ht="14.1" customHeight="1" x14ac:dyDescent="0.2">
      <c r="A65" s="2"/>
      <c r="B65" s="8" t="s">
        <v>228</v>
      </c>
      <c r="C65" s="8"/>
      <c r="D65" s="21"/>
      <c r="E65" s="21"/>
      <c r="F65" s="21"/>
      <c r="G65" s="21"/>
      <c r="H65" s="21"/>
      <c r="I65" s="21"/>
      <c r="J65" s="21"/>
      <c r="K65" s="2"/>
    </row>
    <row r="66" spans="1:11" ht="14.1" customHeight="1" x14ac:dyDescent="0.2">
      <c r="A66" s="2"/>
      <c r="B66" s="8" t="s">
        <v>110</v>
      </c>
      <c r="C66" s="8"/>
      <c r="D66" s="21"/>
      <c r="E66" s="21"/>
      <c r="F66" s="21"/>
      <c r="G66" s="21"/>
      <c r="H66" s="21"/>
      <c r="I66" s="21"/>
      <c r="J66" s="21"/>
      <c r="K66" s="2"/>
    </row>
    <row r="67" spans="1:11" ht="14.1" customHeight="1" x14ac:dyDescent="0.2">
      <c r="A67" s="2"/>
      <c r="B67" s="11" t="s">
        <v>111</v>
      </c>
      <c r="C67" s="11"/>
      <c r="D67" s="21"/>
      <c r="E67" s="21"/>
      <c r="F67" s="21"/>
      <c r="G67" s="21"/>
      <c r="H67" s="21"/>
      <c r="I67" s="21"/>
      <c r="J67" s="21"/>
      <c r="K67" s="2"/>
    </row>
    <row r="68" spans="1:11" ht="25.5" x14ac:dyDescent="0.2">
      <c r="A68" s="2"/>
      <c r="B68" s="11" t="s">
        <v>229</v>
      </c>
      <c r="C68" s="11"/>
      <c r="D68" s="21"/>
      <c r="E68" s="21"/>
      <c r="F68" s="21"/>
      <c r="G68" s="21"/>
      <c r="H68" s="21"/>
      <c r="I68" s="21"/>
      <c r="J68" s="21"/>
      <c r="K68" s="2" t="s">
        <v>230</v>
      </c>
    </row>
    <row r="69" spans="1:11" ht="14.1" customHeight="1" x14ac:dyDescent="0.2">
      <c r="A69" s="2"/>
      <c r="B69" s="8" t="s">
        <v>113</v>
      </c>
      <c r="C69" s="8"/>
      <c r="D69" s="265"/>
      <c r="E69" s="265"/>
      <c r="F69" s="265"/>
      <c r="G69" s="265"/>
      <c r="H69" s="265"/>
      <c r="I69" s="265"/>
      <c r="J69" s="265"/>
      <c r="K69" s="2"/>
    </row>
    <row r="70" spans="1:11" ht="14.1" customHeight="1" x14ac:dyDescent="0.2">
      <c r="A70" s="2"/>
      <c r="B70" s="8" t="s">
        <v>231</v>
      </c>
      <c r="C70" s="8"/>
      <c r="D70" s="265"/>
      <c r="E70" s="265"/>
      <c r="F70" s="265"/>
      <c r="G70" s="265"/>
      <c r="H70" s="265"/>
      <c r="I70" s="265"/>
      <c r="J70" s="265"/>
      <c r="K70" s="2"/>
    </row>
    <row r="71" spans="1:11" ht="14.1" customHeight="1" x14ac:dyDescent="0.2">
      <c r="A71" s="2"/>
      <c r="B71" s="8" t="s">
        <v>232</v>
      </c>
      <c r="C71" s="8"/>
      <c r="D71" s="280"/>
      <c r="E71" s="280"/>
      <c r="F71" s="280"/>
      <c r="G71" s="280"/>
      <c r="H71" s="280"/>
      <c r="I71" s="280"/>
      <c r="J71" s="280"/>
      <c r="K71" s="2"/>
    </row>
    <row r="72" spans="1:11" ht="93.75" customHeight="1" x14ac:dyDescent="0.2">
      <c r="A72" s="2"/>
      <c r="B72" s="8" t="s">
        <v>116</v>
      </c>
      <c r="C72" s="8"/>
      <c r="D72" s="280"/>
      <c r="E72" s="280"/>
      <c r="F72" s="280"/>
      <c r="G72" s="280"/>
      <c r="H72" s="280"/>
      <c r="I72" s="280"/>
      <c r="J72" s="280"/>
      <c r="K72" s="2"/>
    </row>
    <row r="73" spans="1:11" ht="15" customHeight="1" x14ac:dyDescent="0.2">
      <c r="A73" s="2"/>
      <c r="B73" s="4"/>
      <c r="C73" s="2"/>
      <c r="D73" s="271"/>
      <c r="E73" s="272"/>
      <c r="F73" s="272"/>
      <c r="G73" s="272"/>
      <c r="H73" s="272"/>
      <c r="I73" s="272"/>
      <c r="J73" s="272"/>
      <c r="K73" s="2"/>
    </row>
    <row r="74" spans="1:11" ht="14.1" customHeight="1" x14ac:dyDescent="0.2">
      <c r="A74" s="2"/>
      <c r="B74" s="247" t="s">
        <v>117</v>
      </c>
      <c r="C74" s="247"/>
      <c r="D74" s="247"/>
      <c r="E74" s="247"/>
      <c r="F74" s="247"/>
      <c r="G74" s="247"/>
      <c r="H74" s="247"/>
      <c r="I74" s="247"/>
      <c r="J74" s="247"/>
      <c r="K74" s="2"/>
    </row>
    <row r="75" spans="1:11" ht="44.1" customHeight="1" x14ac:dyDescent="0.2">
      <c r="A75" s="1"/>
      <c r="B75" s="279"/>
      <c r="C75" s="279"/>
      <c r="D75" s="279"/>
      <c r="E75" s="279"/>
      <c r="F75" s="279"/>
      <c r="G75" s="279"/>
      <c r="H75" s="279"/>
      <c r="I75" s="279"/>
      <c r="J75" s="279"/>
      <c r="K75" s="1"/>
    </row>
    <row r="76" spans="1:11" ht="14.1" customHeight="1" x14ac:dyDescent="0.2">
      <c r="A76" s="2"/>
      <c r="B76" s="247" t="s">
        <v>118</v>
      </c>
      <c r="C76" s="247"/>
      <c r="D76" s="247"/>
      <c r="E76" s="247"/>
      <c r="F76" s="247"/>
      <c r="G76" s="247"/>
      <c r="H76" s="247"/>
      <c r="I76" s="247"/>
      <c r="J76" s="247"/>
      <c r="K76" s="2"/>
    </row>
    <row r="77" spans="1:11" ht="14.1" customHeight="1" x14ac:dyDescent="0.2">
      <c r="A77" s="2"/>
      <c r="B77" s="121" t="s">
        <v>119</v>
      </c>
      <c r="C77" s="26"/>
      <c r="D77" s="27">
        <v>1</v>
      </c>
      <c r="E77" s="27">
        <v>2</v>
      </c>
      <c r="F77" s="27">
        <v>3</v>
      </c>
      <c r="G77" s="27">
        <v>4</v>
      </c>
      <c r="H77" s="27"/>
      <c r="I77" s="26"/>
      <c r="J77" s="26"/>
      <c r="K77" s="2"/>
    </row>
    <row r="78" spans="1:11" ht="14.1" customHeight="1" x14ac:dyDescent="0.2">
      <c r="A78" s="2"/>
      <c r="B78" s="11" t="s">
        <v>233</v>
      </c>
      <c r="C78" s="15"/>
      <c r="D78" s="23"/>
      <c r="E78" s="23"/>
      <c r="F78" s="23"/>
      <c r="G78" s="23"/>
      <c r="I78" s="16"/>
      <c r="K78" s="2"/>
    </row>
    <row r="79" spans="1:11" ht="14.1" customHeight="1" x14ac:dyDescent="0.2">
      <c r="A79" s="2"/>
      <c r="B79" s="11" t="s">
        <v>234</v>
      </c>
      <c r="C79" s="15"/>
      <c r="D79" s="22"/>
      <c r="E79" s="22"/>
      <c r="F79" s="22"/>
      <c r="G79" s="22"/>
      <c r="H79" s="16"/>
      <c r="I79" s="16"/>
      <c r="J79" s="122"/>
      <c r="K79" s="2"/>
    </row>
    <row r="80" spans="1:11" ht="14.1" customHeight="1" x14ac:dyDescent="0.2">
      <c r="A80" s="2"/>
      <c r="B80" s="8" t="s">
        <v>235</v>
      </c>
      <c r="C80" s="15"/>
      <c r="D80" s="22"/>
      <c r="E80" s="22"/>
      <c r="F80" s="22"/>
      <c r="G80" s="22"/>
      <c r="H80" s="16"/>
      <c r="I80" s="16"/>
      <c r="J80" s="122"/>
      <c r="K80" s="2"/>
    </row>
    <row r="81" spans="1:11" ht="14.1" customHeight="1" x14ac:dyDescent="0.2">
      <c r="A81" s="2"/>
      <c r="B81" s="8" t="s">
        <v>236</v>
      </c>
      <c r="C81" s="15"/>
      <c r="D81" s="22"/>
      <c r="E81" s="22"/>
      <c r="F81" s="22"/>
      <c r="G81" s="22"/>
      <c r="H81" s="16"/>
      <c r="I81" s="16"/>
      <c r="J81" s="122"/>
      <c r="K81" s="2"/>
    </row>
    <row r="82" spans="1:11" ht="14.1" customHeight="1" x14ac:dyDescent="0.2">
      <c r="A82" s="2"/>
      <c r="B82" s="11" t="s">
        <v>237</v>
      </c>
      <c r="C82" s="15"/>
      <c r="D82" s="22"/>
      <c r="E82" s="22"/>
      <c r="F82" s="22"/>
      <c r="G82" s="22"/>
      <c r="H82" s="16"/>
      <c r="I82" s="16"/>
      <c r="J82" s="122"/>
      <c r="K82" s="2"/>
    </row>
    <row r="83" spans="1:11" ht="15" customHeight="1" x14ac:dyDescent="0.2">
      <c r="A83" s="2"/>
      <c r="B83" s="25" t="s">
        <v>126</v>
      </c>
      <c r="C83" s="5"/>
      <c r="D83" s="24">
        <f>SUM(D78:D82)</f>
        <v>0</v>
      </c>
      <c r="E83" s="24">
        <f>SUM(E78:E82)</f>
        <v>0</v>
      </c>
      <c r="F83" s="24">
        <f>SUM(F78:F82)</f>
        <v>0</v>
      </c>
      <c r="G83" s="24">
        <f>SUM(G78:G82)</f>
        <v>0</v>
      </c>
      <c r="H83" s="5"/>
      <c r="I83" s="5"/>
      <c r="J83" s="5"/>
      <c r="K83" s="2"/>
    </row>
    <row r="84" spans="1:11" ht="39.75" customHeight="1" x14ac:dyDescent="0.2">
      <c r="A84" s="277" t="s">
        <v>238</v>
      </c>
      <c r="B84" s="277"/>
      <c r="C84" s="277"/>
      <c r="D84" s="277"/>
      <c r="E84" s="277"/>
      <c r="F84" s="277"/>
      <c r="G84" s="277"/>
      <c r="H84" s="277"/>
      <c r="I84" s="277"/>
      <c r="J84" s="277"/>
      <c r="K84" s="277"/>
    </row>
  </sheetData>
  <mergeCells count="57">
    <mergeCell ref="A84:K84"/>
    <mergeCell ref="D7:J7"/>
    <mergeCell ref="D9:J9"/>
    <mergeCell ref="D11:J11"/>
    <mergeCell ref="D41:J41"/>
    <mergeCell ref="D42:J42"/>
    <mergeCell ref="D45:J45"/>
    <mergeCell ref="D44:J44"/>
    <mergeCell ref="D46:J46"/>
    <mergeCell ref="D50:J50"/>
    <mergeCell ref="D52:J52"/>
    <mergeCell ref="D70:J70"/>
    <mergeCell ref="B75:J75"/>
    <mergeCell ref="B76:J76"/>
    <mergeCell ref="D71:J71"/>
    <mergeCell ref="D72:J72"/>
    <mergeCell ref="B40:J40"/>
    <mergeCell ref="D47:J47"/>
    <mergeCell ref="D38:J39"/>
    <mergeCell ref="D53:J53"/>
    <mergeCell ref="D54:J54"/>
    <mergeCell ref="C38:C39"/>
    <mergeCell ref="B74:J74"/>
    <mergeCell ref="D55:J55"/>
    <mergeCell ref="B61:J61"/>
    <mergeCell ref="D56:J56"/>
    <mergeCell ref="D58:J58"/>
    <mergeCell ref="D59:J59"/>
    <mergeCell ref="D60:J60"/>
    <mergeCell ref="D57:J57"/>
    <mergeCell ref="D69:J69"/>
    <mergeCell ref="B62:J62"/>
    <mergeCell ref="C41:C60"/>
    <mergeCell ref="D49:J49"/>
    <mergeCell ref="D51:J51"/>
    <mergeCell ref="D48:J48"/>
    <mergeCell ref="D43:J43"/>
    <mergeCell ref="D73:J73"/>
    <mergeCell ref="A1:J1"/>
    <mergeCell ref="B3:F3"/>
    <mergeCell ref="B4:J4"/>
    <mergeCell ref="C6:C9"/>
    <mergeCell ref="A2:J2"/>
    <mergeCell ref="B28:B31"/>
    <mergeCell ref="B32:B33"/>
    <mergeCell ref="B34:B35"/>
    <mergeCell ref="B36:B37"/>
    <mergeCell ref="B5:J5"/>
    <mergeCell ref="D6:J6"/>
    <mergeCell ref="D8:J8"/>
    <mergeCell ref="B10:J10"/>
    <mergeCell ref="D14:J14"/>
    <mergeCell ref="C11:C17"/>
    <mergeCell ref="B24:B25"/>
    <mergeCell ref="B20:B23"/>
    <mergeCell ref="D19:J19"/>
    <mergeCell ref="B26:B27"/>
  </mergeCells>
  <hyperlinks>
    <hyperlink ref="A84" r:id="rId1" display="http://www.kolektor.com/" xr:uid="{00000000-0004-0000-0400-000000000000}"/>
  </hyperlinks>
  <pageMargins left="0.7" right="0.7" top="0.75" bottom="0.75" header="0.3" footer="0.3"/>
  <pageSetup paperSize="9"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58659-1fe4-4879-86fa-09a7b02314ac">
      <Terms xmlns="http://schemas.microsoft.com/office/infopath/2007/PartnerControls"/>
    </lcf76f155ced4ddcb4097134ff3c332f>
    <TaxCatchAll xmlns="50051f54-f688-4ebb-beca-ed6169a8b672"/>
    <Link xmlns="f2b58659-1fe4-4879-86fa-09a7b02314ac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7FC6004177B3499D2290C338130412" ma:contentTypeVersion="16" ma:contentTypeDescription="Create a new document." ma:contentTypeScope="" ma:versionID="4b96bffc0f9790ab608c1ff675a151f6">
  <xsd:schema xmlns:xsd="http://www.w3.org/2001/XMLSchema" xmlns:xs="http://www.w3.org/2001/XMLSchema" xmlns:p="http://schemas.microsoft.com/office/2006/metadata/properties" xmlns:ns2="f2b58659-1fe4-4879-86fa-09a7b02314ac" xmlns:ns3="50051f54-f688-4ebb-beca-ed6169a8b672" targetNamespace="http://schemas.microsoft.com/office/2006/metadata/properties" ma:root="true" ma:fieldsID="3c3e62f089e393fad2f3b26604681dde" ns2:_="" ns3:_="">
    <xsd:import namespace="f2b58659-1fe4-4879-86fa-09a7b02314ac"/>
    <xsd:import namespace="50051f54-f688-4ebb-beca-ed6169a8b6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58659-1fe4-4879-86fa-09a7b0231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07be76-6821-44d8-8629-daf5a5d41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51f54-f688-4ebb-beca-ed6169a8b67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8bd1a6f-5f1b-4022-8141-fd1a4e203d65}" ma:internalName="TaxCatchAll" ma:showField="CatchAllData" ma:web="50051f54-f688-4ebb-beca-ed6169a8b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D027A4-347B-418D-BCB9-1DEF5FD7E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2CCF31-55A1-4E5A-B7D2-447532077495}">
  <ds:schemaRefs>
    <ds:schemaRef ds:uri="f2b58659-1fe4-4879-86fa-09a7b02314a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0051f54-f688-4ebb-beca-ed6169a8b67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0DE92B-AA5D-4A77-BA2D-FE9882622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58659-1fe4-4879-86fa-09a7b02314ac"/>
    <ds:schemaRef ds:uri="50051f54-f688-4ebb-beca-ed6169a8b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Product Questionnaire</vt:lpstr>
      <vt:lpstr>Images</vt:lpstr>
      <vt:lpstr>Charts</vt:lpstr>
      <vt:lpstr>Duty cycles</vt:lpstr>
      <vt:lpstr>IP Ratings</vt:lpstr>
      <vt:lpstr>Questionnaire</vt:lpstr>
      <vt:lpstr>Charts!Področje_tiskanja</vt:lpstr>
      <vt:lpstr>Images!Področje_tiskanja</vt:lpstr>
      <vt:lpstr>'Product Questionnaire'!Področje_tiskanja</vt:lpstr>
      <vt:lpstr>Questionnaire!Področje_tiskanja</vt:lpstr>
    </vt:vector>
  </TitlesOfParts>
  <Manager/>
  <Company>Kolektor Mobility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Kolektor_Drives_Product&amp;Application_Questionnaire</dc:title>
  <dc:subject/>
  <dc:creator>Klemen Petrič</dc:creator>
  <cp:keywords>Kolektor</cp:keywords>
  <dc:description/>
  <cp:lastModifiedBy>Klemen Petrič</cp:lastModifiedBy>
  <cp:revision/>
  <dcterms:created xsi:type="dcterms:W3CDTF">2023-11-27T08:44:20Z</dcterms:created>
  <dcterms:modified xsi:type="dcterms:W3CDTF">2025-09-19T12:15:56Z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2021-02-24T00:00:00Z</vt:filetime>
  </property>
  <property fmtid="{D5CDD505-2E9C-101B-9397-08002B2CF9AE}" pid="3" name="Creator">
    <vt:lpwstr>Microsoft® Word 2010</vt:lpwstr>
  </property>
  <property fmtid="{D5CDD505-2E9C-101B-9397-08002B2CF9AE}" pid="4" name="LastSaved">
    <vt:filetime>2023-11-27T00:00:00Z</vt:filetime>
  </property>
  <property fmtid="{D5CDD505-2E9C-101B-9397-08002B2CF9AE}" pid="5" name="Producer">
    <vt:lpwstr>Microsoft® Word 2010</vt:lpwstr>
  </property>
  <property fmtid="{D5CDD505-2E9C-101B-9397-08002B2CF9AE}" pid="6" name="ContentTypeId">
    <vt:lpwstr>0x010100EA7FC6004177B3499D2290C338130412</vt:lpwstr>
  </property>
  <property fmtid="{D5CDD505-2E9C-101B-9397-08002B2CF9AE}" pid="7" name="MediaServiceImageTags">
    <vt:lpwstr/>
  </property>
</Properties>
</file>